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2" sheetId="1" r:id="rId1"/>
  </sheets>
  <calcPr calcId="144525"/>
</workbook>
</file>

<file path=xl/sharedStrings.xml><?xml version="1.0" encoding="utf-8"?>
<sst xmlns="http://schemas.openxmlformats.org/spreadsheetml/2006/main" count="556" uniqueCount="304">
  <si>
    <r>
      <rPr>
        <b/>
        <sz val="16"/>
        <rFont val="宋体"/>
        <charset val="134"/>
      </rPr>
      <t xml:space="preserve">2023年中国资产管理年会执行公司报价表
</t>
    </r>
    <r>
      <rPr>
        <sz val="10"/>
        <color rgb="FFFF0000"/>
        <rFont val="宋体"/>
        <charset val="134"/>
      </rPr>
      <t>（物料规格、数量仅供参考，可根据方案调整，调整的部分请用红色标出）</t>
    </r>
  </si>
  <si>
    <t>序号</t>
  </si>
  <si>
    <t>区域</t>
  </si>
  <si>
    <t>物料名称</t>
  </si>
  <si>
    <t>制作规格（宽×高）</t>
  </si>
  <si>
    <t>材料及服务标准说明</t>
  </si>
  <si>
    <t>数量</t>
  </si>
  <si>
    <t>单个面积/天数</t>
  </si>
  <si>
    <t>单位</t>
  </si>
  <si>
    <t>单价</t>
  </si>
  <si>
    <t>合计（元）</t>
  </si>
  <si>
    <t>备注</t>
  </si>
  <si>
    <t>第一部分：外围及辅料</t>
  </si>
  <si>
    <t>A1</t>
  </si>
  <si>
    <t>签到区域</t>
  </si>
  <si>
    <t>签到背景板</t>
  </si>
  <si>
    <t xml:space="preserve">厚度0.4m，8m*3m </t>
  </si>
  <si>
    <t>桁架+喷绘布</t>
  </si>
  <si>
    <t>平方</t>
  </si>
  <si>
    <t>签到台(特装）</t>
  </si>
  <si>
    <t>7.5m×1.1m(h)，厚度0.5m</t>
  </si>
  <si>
    <t>木制作写真或木制作烤漆</t>
  </si>
  <si>
    <t>个</t>
  </si>
  <si>
    <t>签到处用具</t>
  </si>
  <si>
    <t>台花1个/本1个/笔1盒/盘1个</t>
  </si>
  <si>
    <t>套</t>
  </si>
  <si>
    <t>签到处台卡</t>
  </si>
  <si>
    <t>20cm*10cm（h）</t>
  </si>
  <si>
    <t>一米栏</t>
  </si>
  <si>
    <t>黑色</t>
  </si>
  <si>
    <t>安检测温</t>
  </si>
  <si>
    <t>安检门及测温（2扇门）</t>
  </si>
  <si>
    <t>2.2m×1.1m(h)</t>
  </si>
  <si>
    <t>含有测温的安检门2扇</t>
  </si>
  <si>
    <t>扇</t>
  </si>
  <si>
    <t>一米地贴</t>
  </si>
  <si>
    <t>一次性手套</t>
  </si>
  <si>
    <t>口罩及免洗酒精</t>
  </si>
  <si>
    <t>口罩600个/免洗酒精5瓶</t>
  </si>
  <si>
    <t>A2</t>
  </si>
  <si>
    <t>前厅布置</t>
  </si>
  <si>
    <t>大展板</t>
  </si>
  <si>
    <t xml:space="preserve">       左右厚度0.4m，5m×3m(h)   </t>
  </si>
  <si>
    <t xml:space="preserve">桁架+喷绘布   </t>
  </si>
  <si>
    <t>小展板</t>
  </si>
  <si>
    <t xml:space="preserve">       左右厚度0.4m，2m×3m(h)        </t>
  </si>
  <si>
    <t>前厅LED墙</t>
  </si>
  <si>
    <t>4m*2.5m高（16：9比例）</t>
  </si>
  <si>
    <t>P3屏+底部0.5m垫高</t>
  </si>
  <si>
    <t>公共区域</t>
  </si>
  <si>
    <t>浦银理财展台</t>
  </si>
  <si>
    <t xml:space="preserve">3m*3m 木质地台附黑色地毯 </t>
  </si>
  <si>
    <t>木质背景板附写真加射灯 挂电视机</t>
  </si>
  <si>
    <t xml:space="preserve">含接待台 </t>
  </si>
  <si>
    <t>小厅布置</t>
  </si>
  <si>
    <t>贵宾室背景板</t>
  </si>
  <si>
    <t xml:space="preserve">   左右厚度0.4m，5m×3m(h)       </t>
  </si>
  <si>
    <t xml:space="preserve">桁架+喷绘布  </t>
  </si>
  <si>
    <t>采访室背景板</t>
  </si>
  <si>
    <t xml:space="preserve">     左右厚度0.4m，4m×3m(h)     </t>
  </si>
  <si>
    <r>
      <rPr>
        <sz val="10"/>
        <rFont val="宋体"/>
        <charset val="134"/>
      </rPr>
      <t>A</t>
    </r>
    <r>
      <rPr>
        <sz val="10"/>
        <rFont val="宋体"/>
        <charset val="134"/>
      </rPr>
      <t>3</t>
    </r>
  </si>
  <si>
    <t>指示系统</t>
  </si>
  <si>
    <t>指示牌（大）</t>
  </si>
  <si>
    <t>0.8m×1.8m(h)</t>
  </si>
  <si>
    <t>T型牌（铝合金）</t>
  </si>
  <si>
    <t>指示牌画面（大）</t>
  </si>
  <si>
    <r>
      <rPr>
        <sz val="10"/>
        <rFont val="宋体"/>
        <charset val="134"/>
      </rPr>
      <t>K</t>
    </r>
    <r>
      <rPr>
        <sz val="10"/>
        <rFont val="宋体"/>
        <charset val="134"/>
      </rPr>
      <t>T板 双面</t>
    </r>
  </si>
  <si>
    <t>指示牌（小）</t>
  </si>
  <si>
    <t>0.6×0.9m(h)</t>
  </si>
  <si>
    <t>铁质立式指示架</t>
  </si>
  <si>
    <t>指示牌画面（小）</t>
  </si>
  <si>
    <r>
      <rPr>
        <sz val="10"/>
        <rFont val="宋体"/>
        <charset val="134"/>
      </rPr>
      <t>A</t>
    </r>
    <r>
      <rPr>
        <sz val="10"/>
        <rFont val="宋体"/>
        <charset val="134"/>
      </rPr>
      <t>4</t>
    </r>
  </si>
  <si>
    <t>辅助物料</t>
  </si>
  <si>
    <t>普通彩色打印机</t>
  </si>
  <si>
    <t>1台，2天</t>
  </si>
  <si>
    <t>台</t>
  </si>
  <si>
    <t>激光A3彩色打印机</t>
  </si>
  <si>
    <t>会议证件</t>
  </si>
  <si>
    <t>7cm×10cm</t>
  </si>
  <si>
    <t>PVC卡（带吊绳）</t>
  </si>
  <si>
    <t>会议台卡</t>
  </si>
  <si>
    <t>单面：14cm*8cm(h)</t>
  </si>
  <si>
    <t>三角型塑料台卡</t>
  </si>
  <si>
    <t>份</t>
  </si>
  <si>
    <t>晚宴/午宴台卡</t>
  </si>
  <si>
    <t>单面：12cm*5.5cm(h)</t>
  </si>
  <si>
    <t>主持人手卡</t>
  </si>
  <si>
    <t>20cm*14cm（h）A4一半</t>
  </si>
  <si>
    <t>倒计时牌</t>
  </si>
  <si>
    <t>椅背贴</t>
  </si>
  <si>
    <t>颁奖站位贴</t>
  </si>
  <si>
    <t>编号1-20,直径10cm</t>
  </si>
  <si>
    <t>写真附背贴</t>
  </si>
  <si>
    <t>餐券印刷</t>
  </si>
  <si>
    <t>铜版纸彩打</t>
  </si>
  <si>
    <t>张</t>
  </si>
  <si>
    <t>彩色流程打印</t>
  </si>
  <si>
    <t xml:space="preserve">铜版纸彩打  </t>
  </si>
  <si>
    <t>铜板纸A4大小</t>
  </si>
  <si>
    <t>页</t>
  </si>
  <si>
    <t>小计</t>
  </si>
  <si>
    <t>第二部分：会议及宴会</t>
  </si>
  <si>
    <t>B1</t>
  </si>
  <si>
    <t>主会场&amp;
一会场</t>
  </si>
  <si>
    <t>主会场LED主屏幕</t>
  </si>
  <si>
    <t>20m×5m(h)</t>
  </si>
  <si>
    <r>
      <rPr>
        <sz val="10"/>
        <rFont val="宋体"/>
        <charset val="134"/>
      </rPr>
      <t>LED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P3屏</t>
    </r>
  </si>
  <si>
    <t>主会场LED侧屏幕</t>
  </si>
  <si>
    <t>1.5m×5m(h)*2  1m×5m(h)*4</t>
  </si>
  <si>
    <t>主会场主舞台</t>
  </si>
  <si>
    <t>22m×6.5m×0.6m(h)</t>
  </si>
  <si>
    <t>特装舞台 边沿走光带</t>
  </si>
  <si>
    <t>主会场两侧立体字</t>
  </si>
  <si>
    <t>4m×0.8m×1.2m(h)</t>
  </si>
  <si>
    <t>主会场LED拼接播放台</t>
  </si>
  <si>
    <t>s3</t>
  </si>
  <si>
    <t>多功能切换台</t>
  </si>
  <si>
    <t>主会场LED信号处理器</t>
  </si>
  <si>
    <t>主会场</t>
  </si>
  <si>
    <t>LED信号处理器</t>
  </si>
  <si>
    <t>主会场LED切换器</t>
  </si>
  <si>
    <t>主会场播放电脑</t>
  </si>
  <si>
    <t>主会场无线翻页器</t>
  </si>
  <si>
    <t>主会场逆光灯光架</t>
  </si>
  <si>
    <t>22m</t>
  </si>
  <si>
    <t>铝架</t>
  </si>
  <si>
    <t>米</t>
  </si>
  <si>
    <t>主会场面光灯灯架</t>
  </si>
  <si>
    <t>28m</t>
  </si>
  <si>
    <t>主会场光束灯</t>
  </si>
  <si>
    <t>380W</t>
  </si>
  <si>
    <t>支</t>
  </si>
  <si>
    <t>主会场LOGO电脑灯</t>
  </si>
  <si>
    <t xml:space="preserve">主会场4  </t>
  </si>
  <si>
    <t>电脑LOGO灯</t>
  </si>
  <si>
    <t>主会场LED全彩灯</t>
  </si>
  <si>
    <t xml:space="preserve">主会场30  </t>
  </si>
  <si>
    <t>220W</t>
  </si>
  <si>
    <t>主会场LED成像灯</t>
  </si>
  <si>
    <t>250W</t>
  </si>
  <si>
    <t>主会场切割灯</t>
  </si>
  <si>
    <t>大歌摇头三合一</t>
  </si>
  <si>
    <t>主会场灯光控台</t>
  </si>
  <si>
    <t>主会场大型灯光控台</t>
  </si>
  <si>
    <t>主会场线阵音响</t>
  </si>
  <si>
    <t>线阵音响 8+12</t>
  </si>
  <si>
    <t>主会场返听音响</t>
  </si>
  <si>
    <t>监听</t>
  </si>
  <si>
    <t>双18寸</t>
  </si>
  <si>
    <t>只</t>
  </si>
  <si>
    <t>主会场功放</t>
  </si>
  <si>
    <t>主会场音响控台</t>
  </si>
  <si>
    <t>定制演讲台</t>
  </si>
  <si>
    <t>0.6m×1.2m高×0.5厚</t>
  </si>
  <si>
    <t>木制作烤漆</t>
  </si>
  <si>
    <t>主会场演讲台鹅颈麦</t>
  </si>
  <si>
    <t>主会场无线麦</t>
  </si>
  <si>
    <t>无线咪</t>
  </si>
  <si>
    <t>主会场无线麦盒</t>
  </si>
  <si>
    <t>主会场LOGO灯片</t>
  </si>
  <si>
    <t>logo灯片</t>
  </si>
  <si>
    <t>片</t>
  </si>
  <si>
    <t>主会场电视机提词器</t>
  </si>
  <si>
    <t>主会场2台</t>
  </si>
  <si>
    <t>60寸</t>
  </si>
  <si>
    <t>主会场报告发布环节物料</t>
  </si>
  <si>
    <t>根据方案提报</t>
  </si>
  <si>
    <t>主会场对话沙发</t>
  </si>
  <si>
    <t>白色沙发</t>
  </si>
  <si>
    <t>主会场对话茶几</t>
  </si>
  <si>
    <t>50cm*30cm*50cm（h)</t>
  </si>
  <si>
    <t>白色茶几（定制）</t>
  </si>
  <si>
    <t>B3</t>
  </si>
  <si>
    <t>二会场</t>
  </si>
  <si>
    <t>二会场LED主屏幕</t>
  </si>
  <si>
    <t>18m×4m(h)</t>
  </si>
  <si>
    <t>二会场舞台</t>
  </si>
  <si>
    <t>18m×5m×0.6m(h)</t>
  </si>
  <si>
    <t>普通舞台覆黑色地毯</t>
  </si>
  <si>
    <t>二会场舞台阶梯</t>
  </si>
  <si>
    <t xml:space="preserve">7m宽 0.6m(h)  </t>
  </si>
  <si>
    <t>三级  覆黑色地毯</t>
  </si>
  <si>
    <t>二会场LED拼接播放台</t>
  </si>
  <si>
    <t>Watchout拼接切割器</t>
  </si>
  <si>
    <t>二会场LED信号处理器</t>
  </si>
  <si>
    <t>二会场LED切换器</t>
  </si>
  <si>
    <t>二会场播放电脑</t>
  </si>
  <si>
    <t>二会场无线翻页器</t>
  </si>
  <si>
    <t>二会场面光灯灯架</t>
  </si>
  <si>
    <t>二会场光束灯</t>
  </si>
  <si>
    <t>二会场LOGO电脑灯</t>
  </si>
  <si>
    <t>二会场LED全彩灯</t>
  </si>
  <si>
    <t>二会场LED成像灯</t>
  </si>
  <si>
    <t>二会场切割灯</t>
  </si>
  <si>
    <t>二会场灯光控台</t>
  </si>
  <si>
    <t>灯光控台</t>
  </si>
  <si>
    <t>二会场全频音响</t>
  </si>
  <si>
    <t>6台</t>
  </si>
  <si>
    <t>二会场返听音响</t>
  </si>
  <si>
    <t>二会场功放</t>
  </si>
  <si>
    <t>二会场音响控台</t>
  </si>
  <si>
    <t>二会场演讲台logo</t>
  </si>
  <si>
    <t>KT板</t>
  </si>
  <si>
    <t>二会场演讲台鹅颈麦</t>
  </si>
  <si>
    <t>二会场无线麦</t>
  </si>
  <si>
    <t>二会场无线麦盒</t>
  </si>
  <si>
    <t>二会场LOGO灯片</t>
  </si>
  <si>
    <t>二会场电视机提词器</t>
  </si>
  <si>
    <t>50寸</t>
  </si>
  <si>
    <t>二会场对话沙发</t>
  </si>
  <si>
    <t>二会场对话茶几</t>
  </si>
  <si>
    <t>B4</t>
  </si>
  <si>
    <t>三会场</t>
  </si>
  <si>
    <t>三会场LED主屏幕</t>
  </si>
  <si>
    <t>15m×4m(h)</t>
  </si>
  <si>
    <t>三会场舞台</t>
  </si>
  <si>
    <t>15m×5m×0.6m(h)</t>
  </si>
  <si>
    <t>三会场舞台阶梯</t>
  </si>
  <si>
    <t>三会场LED拼接播放台</t>
  </si>
  <si>
    <t>三会场LED信号处理器</t>
  </si>
  <si>
    <t>三会场LED切换器</t>
  </si>
  <si>
    <t>三会场播放电脑</t>
  </si>
  <si>
    <t>三会场无线翻页器</t>
  </si>
  <si>
    <t>三会场左右灯架</t>
  </si>
  <si>
    <t>三会场光束灯</t>
  </si>
  <si>
    <t>三会场LOGO电脑灯</t>
  </si>
  <si>
    <t>三会场LED全彩灯</t>
  </si>
  <si>
    <t>三会场LED成像灯</t>
  </si>
  <si>
    <t>三会场切割灯</t>
  </si>
  <si>
    <t>三会场灯光控台</t>
  </si>
  <si>
    <t>三会场全频音响</t>
  </si>
  <si>
    <t>三会场返听音响</t>
  </si>
  <si>
    <t>三会场功放</t>
  </si>
  <si>
    <t>三会场音响控台</t>
  </si>
  <si>
    <t>三会场演讲台logo</t>
  </si>
  <si>
    <t>三会场演讲台鹅颈麦</t>
  </si>
  <si>
    <t>三会场无线麦</t>
  </si>
  <si>
    <t>三会场无线麦盒</t>
  </si>
  <si>
    <t>三会场LOGO灯片</t>
  </si>
  <si>
    <t>三会场电视机提词器</t>
  </si>
  <si>
    <t>三会场对话沙发</t>
  </si>
  <si>
    <t>三会场对话茶几</t>
  </si>
  <si>
    <t>B5</t>
  </si>
  <si>
    <t>四会场</t>
  </si>
  <si>
    <t>四会场LED主屏幕</t>
  </si>
  <si>
    <t>四会场舞台</t>
  </si>
  <si>
    <t>四会场舞台阶梯</t>
  </si>
  <si>
    <t>四会场LED拼接播放台</t>
  </si>
  <si>
    <t>四会场LED信号处理器</t>
  </si>
  <si>
    <t>四会场LED切换器</t>
  </si>
  <si>
    <t>四会场播放电脑</t>
  </si>
  <si>
    <t>四会场无线翻页器</t>
  </si>
  <si>
    <t>四会场面光灯灯架</t>
  </si>
  <si>
    <t>四会场光束灯</t>
  </si>
  <si>
    <t>四会场LOGO电脑灯</t>
  </si>
  <si>
    <t>四会场LED全彩灯</t>
  </si>
  <si>
    <t>四会场LED成像灯</t>
  </si>
  <si>
    <t>四会场切割灯</t>
  </si>
  <si>
    <t>四会场灯光控台</t>
  </si>
  <si>
    <t>四会场全频音响</t>
  </si>
  <si>
    <t>四会场返听音响</t>
  </si>
  <si>
    <t>四会场功放</t>
  </si>
  <si>
    <t>四会场音响控台</t>
  </si>
  <si>
    <t>四会场演讲台logo</t>
  </si>
  <si>
    <t>四会场演讲台鹅颈麦</t>
  </si>
  <si>
    <t>四会场无线麦</t>
  </si>
  <si>
    <t>四会场无线麦盒</t>
  </si>
  <si>
    <t>四会场LOGO灯片</t>
  </si>
  <si>
    <t>四会场电视机提词器</t>
  </si>
  <si>
    <t>四会场对话沙发</t>
  </si>
  <si>
    <t>四会场对话茶几</t>
  </si>
  <si>
    <t>第三部分：人员及其他</t>
  </si>
  <si>
    <t>C1</t>
  </si>
  <si>
    <t>人员配置</t>
  </si>
  <si>
    <t>礼仪人员</t>
  </si>
  <si>
    <t>1.65m以上，8小时/天</t>
  </si>
  <si>
    <r>
      <rPr>
        <sz val="10"/>
        <rFont val="宋体"/>
        <charset val="134"/>
      </rPr>
      <t>6日下午</t>
    </r>
    <r>
      <rPr>
        <sz val="10"/>
        <rFont val="宋体"/>
        <charset val="134"/>
      </rPr>
      <t>2人，7日全天至晚宴8人</t>
    </r>
  </si>
  <si>
    <t>人</t>
  </si>
  <si>
    <t>礼仪服装</t>
  </si>
  <si>
    <t>安保人员</t>
  </si>
  <si>
    <t>1.75m以上，8小时/天</t>
  </si>
  <si>
    <t>速记人员</t>
  </si>
  <si>
    <t>上午1人，下午4人，晚宴1人</t>
  </si>
  <si>
    <t>化妆师</t>
  </si>
  <si>
    <t>全天跟妆，含晚宴</t>
  </si>
  <si>
    <t>搭建人员</t>
  </si>
  <si>
    <t>进场及撤场</t>
  </si>
  <si>
    <t>兼职人员</t>
  </si>
  <si>
    <t xml:space="preserve">进场及会议1天 </t>
  </si>
  <si>
    <t>视音频灯光控制人员</t>
  </si>
  <si>
    <t>C2</t>
  </si>
  <si>
    <t>物料运输</t>
  </si>
  <si>
    <t>AV及搭建运输</t>
  </si>
  <si>
    <t>车次</t>
  </si>
  <si>
    <t>后勤费用</t>
  </si>
  <si>
    <t>第三方交通费、餐费</t>
  </si>
  <si>
    <t>C3</t>
  </si>
  <si>
    <t>其他</t>
  </si>
  <si>
    <t>其他费用</t>
  </si>
  <si>
    <t>其他增项费用</t>
  </si>
  <si>
    <t>直播（含摄像）、摄影（含云相册）等</t>
  </si>
  <si>
    <t>合计</t>
  </si>
  <si>
    <t>税点</t>
  </si>
  <si>
    <t>共计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</si>
</sst>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color theme="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color theme="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7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0" borderId="17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5" fillId="6" borderId="16" applyNumberFormat="0" applyAlignment="0" applyProtection="0">
      <alignment vertical="center"/>
    </xf>
    <xf numFmtId="0" fontId="9" fillId="6" borderId="10" applyNumberFormat="0" applyAlignment="0" applyProtection="0">
      <alignment vertical="center"/>
    </xf>
    <xf numFmtId="0" fontId="17" fillId="19" borderId="12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28" fillId="0" borderId="0" applyProtection="0">
      <alignment vertical="center"/>
    </xf>
  </cellStyleXfs>
  <cellXfs count="85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41" fontId="2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 readingOrder="1"/>
    </xf>
    <xf numFmtId="0" fontId="4" fillId="4" borderId="3" xfId="0" applyFont="1" applyFill="1" applyBorder="1" applyAlignment="1">
      <alignment horizontal="center" vertical="center" wrapText="1" readingOrder="1"/>
    </xf>
    <xf numFmtId="0" fontId="4" fillId="4" borderId="4" xfId="0" applyFont="1" applyFill="1" applyBorder="1" applyAlignment="1">
      <alignment horizontal="center" vertical="center" wrapText="1" readingOrder="1"/>
    </xf>
    <xf numFmtId="0" fontId="4" fillId="4" borderId="5" xfId="0" applyFont="1" applyFill="1" applyBorder="1" applyAlignment="1">
      <alignment horizontal="center" vertical="center" wrapText="1" readingOrder="1"/>
    </xf>
    <xf numFmtId="0" fontId="1" fillId="4" borderId="2" xfId="0" applyFont="1" applyFill="1" applyBorder="1" applyAlignment="1">
      <alignment horizontal="center" vertical="center" wrapText="1" readingOrder="1"/>
    </xf>
    <xf numFmtId="0" fontId="2" fillId="2" borderId="6" xfId="0" applyFont="1" applyFill="1" applyBorder="1" applyAlignment="1">
      <alignment horizontal="center" vertical="center" readingOrder="1"/>
    </xf>
    <xf numFmtId="0" fontId="2" fillId="0" borderId="2" xfId="49" applyNumberFormat="1" applyFont="1" applyFill="1" applyBorder="1" applyAlignment="1">
      <alignment horizontal="center" vertical="center" wrapText="1" readingOrder="1"/>
    </xf>
    <xf numFmtId="0" fontId="2" fillId="0" borderId="6" xfId="49" applyNumberFormat="1" applyFont="1" applyFill="1" applyBorder="1" applyAlignment="1">
      <alignment horizontal="center" vertical="center" wrapText="1" readingOrder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49" applyNumberFormat="1" applyFont="1" applyFill="1" applyBorder="1" applyAlignment="1">
      <alignment horizontal="center" vertical="center" readingOrder="1"/>
    </xf>
    <xf numFmtId="0" fontId="2" fillId="0" borderId="7" xfId="49" applyNumberFormat="1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 wrapText="1"/>
    </xf>
    <xf numFmtId="0" fontId="5" fillId="2" borderId="2" xfId="49" applyNumberFormat="1" applyFont="1" applyFill="1" applyBorder="1" applyAlignment="1">
      <alignment horizontal="center" vertical="center" wrapText="1" readingOrder="1"/>
    </xf>
    <xf numFmtId="0" fontId="5" fillId="0" borderId="6" xfId="49" applyNumberFormat="1" applyFont="1" applyFill="1" applyBorder="1" applyAlignment="1">
      <alignment horizontal="center" vertical="center" wrapText="1" readingOrder="1"/>
    </xf>
    <xf numFmtId="0" fontId="5" fillId="0" borderId="6" xfId="49" applyNumberFormat="1" applyFont="1" applyFill="1" applyBorder="1" applyAlignment="1">
      <alignment horizontal="center" vertical="center" readingOrder="1"/>
    </xf>
    <xf numFmtId="0" fontId="5" fillId="2" borderId="7" xfId="49" applyNumberFormat="1" applyFont="1" applyFill="1" applyBorder="1" applyAlignment="1">
      <alignment horizontal="center" vertical="center" wrapText="1" readingOrder="1"/>
    </xf>
    <xf numFmtId="0" fontId="5" fillId="0" borderId="2" xfId="49" applyNumberFormat="1" applyFont="1" applyFill="1" applyBorder="1" applyAlignment="1">
      <alignment horizontal="center" vertical="center" wrapText="1" readingOrder="1"/>
    </xf>
    <xf numFmtId="0" fontId="5" fillId="2" borderId="8" xfId="49" applyNumberFormat="1" applyFont="1" applyFill="1" applyBorder="1" applyAlignment="1">
      <alignment horizontal="center" vertical="center" wrapText="1" readingOrder="1"/>
    </xf>
    <xf numFmtId="0" fontId="2" fillId="2" borderId="7" xfId="0" applyFont="1" applyFill="1" applyBorder="1" applyAlignment="1">
      <alignment horizontal="center" vertical="center" readingOrder="1"/>
    </xf>
    <xf numFmtId="0" fontId="2" fillId="2" borderId="2" xfId="49" applyNumberFormat="1" applyFont="1" applyFill="1" applyBorder="1" applyAlignment="1">
      <alignment horizontal="center" vertical="center" wrapText="1" readingOrder="1"/>
    </xf>
    <xf numFmtId="0" fontId="2" fillId="0" borderId="2" xfId="49" applyNumberFormat="1" applyFont="1" applyFill="1" applyBorder="1" applyAlignment="1">
      <alignment horizontal="center" vertical="center" readingOrder="1"/>
    </xf>
    <xf numFmtId="0" fontId="2" fillId="2" borderId="7" xfId="49" applyNumberFormat="1" applyFont="1" applyFill="1" applyBorder="1" applyAlignment="1">
      <alignment horizontal="center" vertical="center" wrapText="1" readingOrder="1"/>
    </xf>
    <xf numFmtId="0" fontId="2" fillId="0" borderId="2" xfId="49" applyNumberFormat="1" applyFont="1" applyFill="1" applyBorder="1" applyAlignment="1">
      <alignment vertical="center" readingOrder="1"/>
    </xf>
    <xf numFmtId="0" fontId="2" fillId="2" borderId="8" xfId="49" applyNumberFormat="1" applyFont="1" applyFill="1" applyBorder="1" applyAlignment="1">
      <alignment horizontal="center" vertical="center" wrapText="1" readingOrder="1"/>
    </xf>
    <xf numFmtId="0" fontId="2" fillId="5" borderId="6" xfId="49" applyFont="1" applyFill="1" applyBorder="1" applyAlignment="1">
      <alignment horizontal="center" vertical="center" wrapText="1" readingOrder="1"/>
    </xf>
    <xf numFmtId="0" fontId="2" fillId="0" borderId="6" xfId="49" applyFont="1" applyBorder="1" applyAlignment="1">
      <alignment horizontal="center" vertical="center" wrapText="1" readingOrder="1"/>
    </xf>
    <xf numFmtId="0" fontId="2" fillId="0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readingOrder="1"/>
    </xf>
    <xf numFmtId="0" fontId="2" fillId="2" borderId="2" xfId="0" applyFont="1" applyFill="1" applyBorder="1" applyAlignment="1">
      <alignment horizontal="center" vertical="center" readingOrder="1"/>
    </xf>
    <xf numFmtId="0" fontId="6" fillId="0" borderId="6" xfId="0" applyFont="1" applyFill="1" applyBorder="1" applyAlignment="1">
      <alignment horizontal="center" vertical="center" wrapText="1"/>
    </xf>
    <xf numFmtId="0" fontId="1" fillId="0" borderId="3" xfId="49" applyNumberFormat="1" applyFont="1" applyFill="1" applyBorder="1" applyAlignment="1">
      <alignment horizontal="right" vertical="center" readingOrder="1"/>
    </xf>
    <xf numFmtId="0" fontId="1" fillId="0" borderId="4" xfId="49" applyNumberFormat="1" applyFont="1" applyFill="1" applyBorder="1" applyAlignment="1">
      <alignment horizontal="right" vertical="center" readingOrder="1"/>
    </xf>
    <xf numFmtId="0" fontId="1" fillId="0" borderId="4" xfId="49" applyNumberFormat="1" applyFont="1" applyFill="1" applyBorder="1" applyAlignment="1">
      <alignment horizontal="center" vertical="center" readingOrder="1"/>
    </xf>
    <xf numFmtId="0" fontId="2" fillId="4" borderId="6" xfId="49" applyNumberFormat="1" applyFont="1" applyFill="1" applyBorder="1" applyAlignment="1">
      <alignment horizontal="center" vertical="center" wrapText="1" readingOrder="1"/>
    </xf>
    <xf numFmtId="0" fontId="2" fillId="4" borderId="6" xfId="49" applyNumberFormat="1" applyFont="1" applyFill="1" applyBorder="1" applyAlignment="1">
      <alignment horizontal="center" vertical="center" readingOrder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7" fillId="0" borderId="6" xfId="49" applyNumberFormat="1" applyFont="1" applyFill="1" applyBorder="1" applyAlignment="1">
      <alignment horizontal="center" vertical="center" wrapText="1" readingOrder="1"/>
    </xf>
    <xf numFmtId="0" fontId="7" fillId="0" borderId="6" xfId="49" applyNumberFormat="1" applyFont="1" applyFill="1" applyBorder="1" applyAlignment="1">
      <alignment horizontal="center" vertical="center" readingOrder="1"/>
    </xf>
    <xf numFmtId="0" fontId="1" fillId="3" borderId="9" xfId="0" applyFont="1" applyFill="1" applyBorder="1" applyAlignment="1">
      <alignment horizontal="center" vertical="center" wrapText="1" readingOrder="1"/>
    </xf>
    <xf numFmtId="41" fontId="1" fillId="3" borderId="5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 readingOrder="1"/>
    </xf>
    <xf numFmtId="41" fontId="1" fillId="4" borderId="5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vertical="center"/>
    </xf>
    <xf numFmtId="41" fontId="2" fillId="2" borderId="6" xfId="49" applyNumberFormat="1" applyFont="1" applyFill="1" applyBorder="1" applyAlignment="1">
      <alignment horizontal="center" vertical="center" readingOrder="1"/>
    </xf>
    <xf numFmtId="0" fontId="2" fillId="2" borderId="6" xfId="49" applyNumberFormat="1" applyFont="1" applyFill="1" applyBorder="1" applyAlignment="1">
      <alignment vertical="center" readingOrder="1"/>
    </xf>
    <xf numFmtId="41" fontId="5" fillId="2" borderId="6" xfId="49" applyNumberFormat="1" applyFont="1" applyFill="1" applyBorder="1" applyAlignment="1">
      <alignment horizontal="center" vertical="center" readingOrder="1"/>
    </xf>
    <xf numFmtId="41" fontId="2" fillId="2" borderId="2" xfId="49" applyNumberFormat="1" applyFont="1" applyFill="1" applyBorder="1" applyAlignment="1">
      <alignment horizontal="center" vertical="center" readingOrder="1"/>
    </xf>
    <xf numFmtId="41" fontId="2" fillId="2" borderId="2" xfId="49" applyNumberFormat="1" applyFont="1" applyFill="1" applyBorder="1" applyAlignment="1">
      <alignment vertical="center" readingOrder="1"/>
    </xf>
    <xf numFmtId="0" fontId="1" fillId="0" borderId="5" xfId="49" applyNumberFormat="1" applyFont="1" applyFill="1" applyBorder="1" applyAlignment="1">
      <alignment horizontal="right" vertical="center" readingOrder="1"/>
    </xf>
    <xf numFmtId="41" fontId="1" fillId="2" borderId="6" xfId="49" applyNumberFormat="1" applyFont="1" applyFill="1" applyBorder="1" applyAlignment="1">
      <alignment horizontal="center" vertical="center" readingOrder="1"/>
    </xf>
    <xf numFmtId="41" fontId="2" fillId="4" borderId="6" xfId="49" applyNumberFormat="1" applyFont="1" applyFill="1" applyBorder="1" applyAlignment="1">
      <alignment horizontal="center" vertical="center" readingOrder="1"/>
    </xf>
    <xf numFmtId="0" fontId="2" fillId="4" borderId="6" xfId="49" applyNumberFormat="1" applyFont="1" applyFill="1" applyBorder="1" applyAlignment="1">
      <alignment vertical="center" readingOrder="1"/>
    </xf>
    <xf numFmtId="0" fontId="2" fillId="2" borderId="6" xfId="0" applyFont="1" applyFill="1" applyBorder="1" applyAlignment="1">
      <alignment vertical="center"/>
    </xf>
    <xf numFmtId="41" fontId="7" fillId="2" borderId="6" xfId="49" applyNumberFormat="1" applyFont="1" applyFill="1" applyBorder="1" applyAlignment="1">
      <alignment horizontal="center" vertical="center" readingOrder="1"/>
    </xf>
    <xf numFmtId="0" fontId="7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41" fontId="7" fillId="0" borderId="6" xfId="49" applyNumberFormat="1" applyFont="1" applyFill="1" applyBorder="1" applyAlignment="1">
      <alignment horizontal="center" vertical="center" readingOrder="1"/>
    </xf>
    <xf numFmtId="41" fontId="2" fillId="0" borderId="6" xfId="49" applyNumberFormat="1" applyFont="1" applyFill="1" applyBorder="1" applyAlignment="1">
      <alignment horizontal="center" vertical="center" readingOrder="1"/>
    </xf>
    <xf numFmtId="0" fontId="8" fillId="2" borderId="6" xfId="49" applyNumberFormat="1" applyFont="1" applyFill="1" applyBorder="1" applyAlignment="1">
      <alignment vertical="center" readingOrder="1"/>
    </xf>
    <xf numFmtId="0" fontId="1" fillId="2" borderId="6" xfId="0" applyFont="1" applyFill="1" applyBorder="1" applyAlignment="1">
      <alignment horizontal="right" vertical="center" readingOrder="1"/>
    </xf>
    <xf numFmtId="0" fontId="1" fillId="2" borderId="6" xfId="0" applyFont="1" applyFill="1" applyBorder="1" applyAlignment="1">
      <alignment horizontal="center" vertical="center" readingOrder="1"/>
    </xf>
    <xf numFmtId="0" fontId="2" fillId="2" borderId="2" xfId="0" applyFont="1" applyFill="1" applyBorder="1" applyAlignment="1">
      <alignment horizontal="center" vertical="center"/>
    </xf>
    <xf numFmtId="0" fontId="2" fillId="2" borderId="6" xfId="49" applyNumberFormat="1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right" vertical="center" readingOrder="1"/>
    </xf>
    <xf numFmtId="0" fontId="1" fillId="2" borderId="4" xfId="0" applyFont="1" applyFill="1" applyBorder="1" applyAlignment="1">
      <alignment horizontal="right" vertical="center" readingOrder="1"/>
    </xf>
    <xf numFmtId="0" fontId="1" fillId="2" borderId="4" xfId="0" applyFont="1" applyFill="1" applyBorder="1" applyAlignment="1">
      <alignment horizontal="center" vertical="center" readingOrder="1"/>
    </xf>
    <xf numFmtId="0" fontId="1" fillId="2" borderId="3" xfId="0" applyFont="1" applyFill="1" applyBorder="1" applyAlignment="1">
      <alignment horizontal="center" vertical="center" readingOrder="1"/>
    </xf>
    <xf numFmtId="0" fontId="2" fillId="2" borderId="2" xfId="0" applyFont="1" applyFill="1" applyBorder="1" applyAlignment="1">
      <alignment vertical="center"/>
    </xf>
    <xf numFmtId="41" fontId="7" fillId="2" borderId="2" xfId="49" applyNumberFormat="1" applyFont="1" applyFill="1" applyBorder="1" applyAlignment="1">
      <alignment horizontal="center" vertical="center" readingOrder="1"/>
    </xf>
    <xf numFmtId="0" fontId="1" fillId="2" borderId="5" xfId="0" applyFont="1" applyFill="1" applyBorder="1" applyAlignment="1">
      <alignment horizontal="right" vertical="center" readingOrder="1"/>
    </xf>
    <xf numFmtId="0" fontId="1" fillId="2" borderId="5" xfId="0" applyFont="1" applyFill="1" applyBorder="1" applyAlignment="1">
      <alignment horizontal="center" vertical="center" readingOrder="1"/>
    </xf>
    <xf numFmtId="0" fontId="1" fillId="2" borderId="6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物料筹备清单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3"/>
  <sheetViews>
    <sheetView tabSelected="1" workbookViewId="0">
      <pane ySplit="2" topLeftCell="A138" activePane="bottomLeft" state="frozen"/>
      <selection/>
      <selection pane="bottomLeft" activeCell="M145" sqref="M145"/>
    </sheetView>
  </sheetViews>
  <sheetFormatPr defaultColWidth="9" defaultRowHeight="20.15" customHeight="1"/>
  <cols>
    <col min="1" max="1" width="5" style="2" customWidth="1"/>
    <col min="2" max="2" width="11.3666666666667" style="3" customWidth="1"/>
    <col min="3" max="3" width="20.725" style="3" customWidth="1"/>
    <col min="4" max="4" width="30.8166666666667" style="3" customWidth="1"/>
    <col min="5" max="5" width="34.9083333333333" style="2" customWidth="1"/>
    <col min="6" max="6" width="5.54166666666667" style="2" customWidth="1"/>
    <col min="7" max="7" width="9.90833333333333" style="3" customWidth="1"/>
    <col min="8" max="8" width="5" style="3" customWidth="1"/>
    <col min="9" max="9" width="6.54166666666667" style="3" customWidth="1"/>
    <col min="10" max="10" width="12.45" style="4" customWidth="1"/>
    <col min="11" max="11" width="13.9083333333333" style="3" customWidth="1"/>
    <col min="12" max="16384" width="9" style="2"/>
  </cols>
  <sheetData>
    <row r="1" ht="53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43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46" t="s">
        <v>9</v>
      </c>
      <c r="J2" s="47" t="s">
        <v>10</v>
      </c>
      <c r="K2" s="48" t="s">
        <v>11</v>
      </c>
    </row>
    <row r="3" s="1" customFormat="1" customHeight="1" spans="1:11">
      <c r="A3" s="8" t="s">
        <v>12</v>
      </c>
      <c r="B3" s="9"/>
      <c r="C3" s="9"/>
      <c r="D3" s="9"/>
      <c r="E3" s="10"/>
      <c r="F3" s="11"/>
      <c r="G3" s="11"/>
      <c r="H3" s="11"/>
      <c r="I3" s="49"/>
      <c r="J3" s="50"/>
      <c r="K3" s="51"/>
    </row>
    <row r="4" customHeight="1" spans="1:11">
      <c r="A4" s="12" t="s">
        <v>13</v>
      </c>
      <c r="B4" s="13" t="s">
        <v>14</v>
      </c>
      <c r="C4" s="14" t="s">
        <v>15</v>
      </c>
      <c r="D4" s="15" t="s">
        <v>16</v>
      </c>
      <c r="E4" s="14" t="s">
        <v>17</v>
      </c>
      <c r="F4" s="14">
        <v>1</v>
      </c>
      <c r="G4" s="16">
        <v>24</v>
      </c>
      <c r="H4" s="16" t="s">
        <v>18</v>
      </c>
      <c r="I4" s="16"/>
      <c r="J4" s="52">
        <f t="shared" ref="J4:J12" si="0">F4*G4*I4</f>
        <v>0</v>
      </c>
      <c r="K4" s="53"/>
    </row>
    <row r="5" customHeight="1" spans="1:11">
      <c r="A5" s="12"/>
      <c r="B5" s="17"/>
      <c r="C5" s="14" t="s">
        <v>19</v>
      </c>
      <c r="D5" s="14" t="s">
        <v>20</v>
      </c>
      <c r="E5" s="14" t="s">
        <v>21</v>
      </c>
      <c r="F5" s="14">
        <v>1</v>
      </c>
      <c r="G5" s="16">
        <v>1</v>
      </c>
      <c r="H5" s="16" t="s">
        <v>22</v>
      </c>
      <c r="I5" s="16"/>
      <c r="J5" s="52">
        <f t="shared" si="0"/>
        <v>0</v>
      </c>
      <c r="K5" s="53"/>
    </row>
    <row r="6" customHeight="1" spans="1:11">
      <c r="A6" s="12"/>
      <c r="B6" s="17"/>
      <c r="C6" s="13" t="s">
        <v>23</v>
      </c>
      <c r="D6" s="18" t="s">
        <v>24</v>
      </c>
      <c r="E6" s="13"/>
      <c r="F6" s="14">
        <v>1</v>
      </c>
      <c r="G6" s="16">
        <v>1</v>
      </c>
      <c r="H6" s="16" t="s">
        <v>25</v>
      </c>
      <c r="I6" s="16"/>
      <c r="J6" s="52">
        <f t="shared" si="0"/>
        <v>0</v>
      </c>
      <c r="K6" s="53"/>
    </row>
    <row r="7" customHeight="1" spans="1:11">
      <c r="A7" s="12"/>
      <c r="B7" s="17"/>
      <c r="C7" s="13" t="s">
        <v>26</v>
      </c>
      <c r="D7" s="18" t="s">
        <v>27</v>
      </c>
      <c r="E7" s="13"/>
      <c r="F7" s="14">
        <v>10</v>
      </c>
      <c r="G7" s="16">
        <v>1</v>
      </c>
      <c r="H7" s="16" t="s">
        <v>22</v>
      </c>
      <c r="I7" s="16"/>
      <c r="J7" s="52">
        <f t="shared" si="0"/>
        <v>0</v>
      </c>
      <c r="K7" s="53"/>
    </row>
    <row r="8" customHeight="1" spans="1:11">
      <c r="A8" s="12"/>
      <c r="B8" s="17"/>
      <c r="C8" s="13" t="s">
        <v>28</v>
      </c>
      <c r="D8" s="18" t="s">
        <v>29</v>
      </c>
      <c r="E8" s="13"/>
      <c r="F8" s="14">
        <v>80</v>
      </c>
      <c r="G8" s="16">
        <v>1</v>
      </c>
      <c r="H8" s="16" t="s">
        <v>22</v>
      </c>
      <c r="I8" s="16"/>
      <c r="J8" s="52">
        <f t="shared" si="0"/>
        <v>0</v>
      </c>
      <c r="K8" s="53"/>
    </row>
    <row r="9" customHeight="1" spans="1:11">
      <c r="A9" s="12"/>
      <c r="B9" s="19" t="s">
        <v>30</v>
      </c>
      <c r="C9" s="20" t="s">
        <v>31</v>
      </c>
      <c r="D9" s="20" t="s">
        <v>32</v>
      </c>
      <c r="E9" s="20" t="s">
        <v>33</v>
      </c>
      <c r="F9" s="20">
        <v>1</v>
      </c>
      <c r="G9" s="21">
        <v>2</v>
      </c>
      <c r="H9" s="21" t="s">
        <v>34</v>
      </c>
      <c r="I9" s="21"/>
      <c r="J9" s="54">
        <f t="shared" si="0"/>
        <v>0</v>
      </c>
      <c r="K9" s="53"/>
    </row>
    <row r="10" customHeight="1" spans="1:11">
      <c r="A10" s="12"/>
      <c r="B10" s="22"/>
      <c r="C10" s="23" t="s">
        <v>35</v>
      </c>
      <c r="D10" s="23"/>
      <c r="E10" s="23"/>
      <c r="F10" s="20">
        <v>50</v>
      </c>
      <c r="G10" s="21">
        <v>1</v>
      </c>
      <c r="H10" s="21" t="s">
        <v>25</v>
      </c>
      <c r="I10" s="21"/>
      <c r="J10" s="54">
        <f t="shared" si="0"/>
        <v>0</v>
      </c>
      <c r="K10" s="53"/>
    </row>
    <row r="11" customHeight="1" spans="1:11">
      <c r="A11" s="12"/>
      <c r="B11" s="22"/>
      <c r="C11" s="23" t="s">
        <v>36</v>
      </c>
      <c r="D11" s="23"/>
      <c r="E11" s="23"/>
      <c r="F11" s="20">
        <v>30</v>
      </c>
      <c r="G11" s="21">
        <v>1</v>
      </c>
      <c r="H11" s="21" t="s">
        <v>25</v>
      </c>
      <c r="I11" s="21"/>
      <c r="J11" s="54">
        <f t="shared" si="0"/>
        <v>0</v>
      </c>
      <c r="K11" s="53"/>
    </row>
    <row r="12" customHeight="1" spans="1:11">
      <c r="A12" s="12"/>
      <c r="B12" s="24"/>
      <c r="C12" s="13" t="s">
        <v>37</v>
      </c>
      <c r="D12" s="13" t="s">
        <v>38</v>
      </c>
      <c r="E12" s="13"/>
      <c r="F12" s="14">
        <v>1</v>
      </c>
      <c r="G12" s="16">
        <v>1</v>
      </c>
      <c r="H12" s="16" t="s">
        <v>25</v>
      </c>
      <c r="I12" s="27"/>
      <c r="J12" s="55">
        <f t="shared" si="0"/>
        <v>0</v>
      </c>
      <c r="K12" s="53"/>
    </row>
    <row r="13" customHeight="1" spans="1:11">
      <c r="A13" s="25" t="s">
        <v>39</v>
      </c>
      <c r="B13" s="26" t="s">
        <v>40</v>
      </c>
      <c r="C13" s="13" t="s">
        <v>41</v>
      </c>
      <c r="D13" s="13" t="s">
        <v>42</v>
      </c>
      <c r="E13" s="13" t="s">
        <v>43</v>
      </c>
      <c r="F13" s="13">
        <v>3</v>
      </c>
      <c r="G13" s="27">
        <v>17.4</v>
      </c>
      <c r="H13" s="27" t="s">
        <v>18</v>
      </c>
      <c r="I13" s="27"/>
      <c r="J13" s="52">
        <f t="shared" ref="J13:J34" si="1">F13*G13*I13</f>
        <v>0</v>
      </c>
      <c r="K13" s="53"/>
    </row>
    <row r="14" customHeight="1" spans="1:11">
      <c r="A14" s="25"/>
      <c r="B14" s="28"/>
      <c r="C14" s="13" t="s">
        <v>44</v>
      </c>
      <c r="D14" s="13" t="s">
        <v>45</v>
      </c>
      <c r="E14" s="13" t="s">
        <v>43</v>
      </c>
      <c r="F14" s="13">
        <v>10</v>
      </c>
      <c r="G14" s="27">
        <v>8.4</v>
      </c>
      <c r="H14" s="29" t="s">
        <v>18</v>
      </c>
      <c r="I14" s="27"/>
      <c r="J14" s="56">
        <f t="shared" si="1"/>
        <v>0</v>
      </c>
      <c r="K14" s="53"/>
    </row>
    <row r="15" customHeight="1" spans="1:11">
      <c r="A15" s="25"/>
      <c r="B15" s="30"/>
      <c r="C15" s="14" t="s">
        <v>46</v>
      </c>
      <c r="D15" s="31" t="s">
        <v>47</v>
      </c>
      <c r="E15" s="32" t="s">
        <v>48</v>
      </c>
      <c r="F15" s="14">
        <v>1</v>
      </c>
      <c r="G15" s="33">
        <v>1</v>
      </c>
      <c r="H15" s="33" t="s">
        <v>25</v>
      </c>
      <c r="I15" s="33"/>
      <c r="J15" s="52">
        <f t="shared" si="1"/>
        <v>0</v>
      </c>
      <c r="K15" s="53"/>
    </row>
    <row r="16" s="2" customFormat="1" ht="29" customHeight="1" spans="1:11">
      <c r="A16" s="25"/>
      <c r="B16" s="14" t="s">
        <v>49</v>
      </c>
      <c r="C16" s="14" t="s">
        <v>50</v>
      </c>
      <c r="D16" s="15" t="s">
        <v>51</v>
      </c>
      <c r="E16" s="14" t="s">
        <v>52</v>
      </c>
      <c r="F16" s="14">
        <v>1</v>
      </c>
      <c r="G16" s="16">
        <v>1</v>
      </c>
      <c r="H16" s="21" t="s">
        <v>25</v>
      </c>
      <c r="I16" s="16"/>
      <c r="J16" s="52">
        <f t="shared" si="1"/>
        <v>0</v>
      </c>
      <c r="K16" s="53" t="s">
        <v>53</v>
      </c>
    </row>
    <row r="17" ht="18.5" customHeight="1" spans="1:11">
      <c r="A17" s="25"/>
      <c r="B17" s="28" t="s">
        <v>54</v>
      </c>
      <c r="C17" s="14" t="s">
        <v>55</v>
      </c>
      <c r="D17" s="14" t="s">
        <v>56</v>
      </c>
      <c r="E17" s="14" t="s">
        <v>57</v>
      </c>
      <c r="F17" s="14">
        <v>1</v>
      </c>
      <c r="G17" s="16">
        <v>17.4</v>
      </c>
      <c r="H17" s="16" t="s">
        <v>18</v>
      </c>
      <c r="I17" s="16"/>
      <c r="J17" s="52">
        <f t="shared" si="1"/>
        <v>0</v>
      </c>
      <c r="K17" s="53"/>
    </row>
    <row r="18" ht="20.5" customHeight="1" spans="1:11">
      <c r="A18" s="34"/>
      <c r="B18" s="30"/>
      <c r="C18" s="14" t="s">
        <v>58</v>
      </c>
      <c r="D18" s="14" t="s">
        <v>59</v>
      </c>
      <c r="E18" s="14" t="s">
        <v>57</v>
      </c>
      <c r="F18" s="14">
        <v>1</v>
      </c>
      <c r="G18" s="16">
        <v>14.4</v>
      </c>
      <c r="H18" s="16" t="s">
        <v>18</v>
      </c>
      <c r="I18" s="16"/>
      <c r="J18" s="52">
        <f t="shared" si="1"/>
        <v>0</v>
      </c>
      <c r="K18" s="53"/>
    </row>
    <row r="19" customHeight="1" spans="1:11">
      <c r="A19" s="35" t="s">
        <v>60</v>
      </c>
      <c r="B19" s="26" t="s">
        <v>61</v>
      </c>
      <c r="C19" s="14" t="s">
        <v>62</v>
      </c>
      <c r="D19" s="15" t="s">
        <v>63</v>
      </c>
      <c r="E19" s="14" t="s">
        <v>64</v>
      </c>
      <c r="F19" s="14"/>
      <c r="G19" s="16">
        <v>1</v>
      </c>
      <c r="H19" s="16" t="s">
        <v>22</v>
      </c>
      <c r="I19" s="16"/>
      <c r="J19" s="52">
        <f t="shared" si="1"/>
        <v>0</v>
      </c>
      <c r="K19" s="53"/>
    </row>
    <row r="20" customHeight="1" spans="1:11">
      <c r="A20" s="25"/>
      <c r="B20" s="28"/>
      <c r="C20" s="14" t="s">
        <v>65</v>
      </c>
      <c r="D20" s="15" t="s">
        <v>63</v>
      </c>
      <c r="E20" s="14" t="s">
        <v>66</v>
      </c>
      <c r="F20" s="14"/>
      <c r="G20" s="14">
        <v>1</v>
      </c>
      <c r="H20" s="16" t="s">
        <v>22</v>
      </c>
      <c r="I20" s="16"/>
      <c r="J20" s="52">
        <f t="shared" si="1"/>
        <v>0</v>
      </c>
      <c r="K20" s="53"/>
    </row>
    <row r="21" customHeight="1" spans="1:11">
      <c r="A21" s="25"/>
      <c r="B21" s="28"/>
      <c r="C21" s="14" t="s">
        <v>67</v>
      </c>
      <c r="D21" s="15" t="s">
        <v>68</v>
      </c>
      <c r="E21" s="14" t="s">
        <v>69</v>
      </c>
      <c r="F21" s="14"/>
      <c r="G21" s="16">
        <v>1</v>
      </c>
      <c r="H21" s="16" t="s">
        <v>22</v>
      </c>
      <c r="I21" s="16"/>
      <c r="J21" s="52">
        <f t="shared" si="1"/>
        <v>0</v>
      </c>
      <c r="K21" s="53"/>
    </row>
    <row r="22" customHeight="1" spans="1:11">
      <c r="A22" s="25"/>
      <c r="B22" s="28"/>
      <c r="C22" s="14" t="s">
        <v>70</v>
      </c>
      <c r="D22" s="15" t="s">
        <v>68</v>
      </c>
      <c r="E22" s="15" t="s">
        <v>68</v>
      </c>
      <c r="F22" s="14"/>
      <c r="G22" s="16">
        <v>1</v>
      </c>
      <c r="H22" s="16" t="s">
        <v>22</v>
      </c>
      <c r="I22" s="16"/>
      <c r="J22" s="52">
        <f t="shared" si="1"/>
        <v>0</v>
      </c>
      <c r="K22" s="53"/>
    </row>
    <row r="23" customHeight="1" spans="1:11">
      <c r="A23" s="35" t="s">
        <v>71</v>
      </c>
      <c r="B23" s="26" t="s">
        <v>72</v>
      </c>
      <c r="C23" s="14" t="s">
        <v>73</v>
      </c>
      <c r="D23" s="14" t="s">
        <v>74</v>
      </c>
      <c r="E23" s="14"/>
      <c r="F23" s="14">
        <v>1</v>
      </c>
      <c r="G23" s="16">
        <v>2</v>
      </c>
      <c r="H23" s="16" t="s">
        <v>75</v>
      </c>
      <c r="I23" s="16"/>
      <c r="J23" s="52">
        <f t="shared" si="1"/>
        <v>0</v>
      </c>
      <c r="K23" s="53"/>
    </row>
    <row r="24" customHeight="1" spans="1:11">
      <c r="A24" s="25"/>
      <c r="B24" s="28"/>
      <c r="C24" s="14" t="s">
        <v>76</v>
      </c>
      <c r="D24" s="14" t="s">
        <v>74</v>
      </c>
      <c r="E24" s="14"/>
      <c r="F24" s="14">
        <v>1</v>
      </c>
      <c r="G24" s="16">
        <v>2</v>
      </c>
      <c r="H24" s="16" t="s">
        <v>75</v>
      </c>
      <c r="I24" s="16"/>
      <c r="J24" s="52">
        <f t="shared" si="1"/>
        <v>0</v>
      </c>
      <c r="K24" s="53"/>
    </row>
    <row r="25" ht="55" customHeight="1" spans="1:11">
      <c r="A25" s="25"/>
      <c r="B25" s="28"/>
      <c r="C25" s="13" t="s">
        <v>77</v>
      </c>
      <c r="D25" s="13" t="s">
        <v>78</v>
      </c>
      <c r="E25" s="13" t="s">
        <v>79</v>
      </c>
      <c r="F25" s="14">
        <v>1200</v>
      </c>
      <c r="G25" s="16">
        <v>1</v>
      </c>
      <c r="H25" s="16" t="s">
        <v>22</v>
      </c>
      <c r="I25" s="16"/>
      <c r="J25" s="52">
        <f t="shared" si="1"/>
        <v>0</v>
      </c>
      <c r="K25" s="53"/>
    </row>
    <row r="26" customHeight="1" spans="1:11">
      <c r="A26" s="25"/>
      <c r="B26" s="28"/>
      <c r="C26" s="14" t="s">
        <v>80</v>
      </c>
      <c r="D26" s="14" t="s">
        <v>81</v>
      </c>
      <c r="E26" s="14" t="s">
        <v>82</v>
      </c>
      <c r="F26" s="14">
        <v>500</v>
      </c>
      <c r="G26" s="16">
        <v>1</v>
      </c>
      <c r="H26" s="16" t="s">
        <v>83</v>
      </c>
      <c r="I26" s="16"/>
      <c r="J26" s="52">
        <f t="shared" si="1"/>
        <v>0</v>
      </c>
      <c r="K26" s="53"/>
    </row>
    <row r="27" ht="104" customHeight="1" spans="1:11">
      <c r="A27" s="25"/>
      <c r="B27" s="28"/>
      <c r="C27" s="14" t="s">
        <v>84</v>
      </c>
      <c r="D27" s="14" t="s">
        <v>85</v>
      </c>
      <c r="E27" s="14" t="s">
        <v>82</v>
      </c>
      <c r="F27" s="14">
        <v>400</v>
      </c>
      <c r="G27" s="16">
        <v>1</v>
      </c>
      <c r="H27" s="16" t="s">
        <v>83</v>
      </c>
      <c r="I27" s="16"/>
      <c r="J27" s="52">
        <f t="shared" si="1"/>
        <v>0</v>
      </c>
      <c r="K27" s="53"/>
    </row>
    <row r="28" ht="45" customHeight="1" spans="1:11">
      <c r="A28" s="25"/>
      <c r="B28" s="28"/>
      <c r="C28" s="33" t="s">
        <v>86</v>
      </c>
      <c r="D28" s="33" t="s">
        <v>87</v>
      </c>
      <c r="E28" s="33"/>
      <c r="F28" s="33">
        <v>300</v>
      </c>
      <c r="G28" s="33">
        <v>1</v>
      </c>
      <c r="H28" s="33" t="s">
        <v>22</v>
      </c>
      <c r="I28" s="33"/>
      <c r="J28" s="52">
        <f t="shared" si="1"/>
        <v>0</v>
      </c>
      <c r="K28" s="53"/>
    </row>
    <row r="29" ht="55" customHeight="1" spans="1:11">
      <c r="A29" s="25"/>
      <c r="B29" s="28"/>
      <c r="C29" s="36" t="s">
        <v>88</v>
      </c>
      <c r="D29" s="36"/>
      <c r="E29" s="14"/>
      <c r="F29" s="14">
        <v>3</v>
      </c>
      <c r="G29" s="33">
        <v>3</v>
      </c>
      <c r="H29" s="33" t="s">
        <v>25</v>
      </c>
      <c r="I29" s="33"/>
      <c r="J29" s="52">
        <f t="shared" si="1"/>
        <v>0</v>
      </c>
      <c r="K29" s="53"/>
    </row>
    <row r="30" customHeight="1" spans="1:11">
      <c r="A30" s="25"/>
      <c r="B30" s="28"/>
      <c r="C30" s="36" t="s">
        <v>89</v>
      </c>
      <c r="D30" s="36"/>
      <c r="E30" s="14"/>
      <c r="F30" s="14">
        <v>500</v>
      </c>
      <c r="G30" s="33">
        <v>1</v>
      </c>
      <c r="H30" s="33" t="s">
        <v>25</v>
      </c>
      <c r="I30" s="33"/>
      <c r="J30" s="52">
        <f t="shared" si="1"/>
        <v>0</v>
      </c>
      <c r="K30" s="53"/>
    </row>
    <row r="31" customHeight="1" spans="1:11">
      <c r="A31" s="25"/>
      <c r="B31" s="28"/>
      <c r="C31" s="36" t="s">
        <v>90</v>
      </c>
      <c r="D31" s="36" t="s">
        <v>91</v>
      </c>
      <c r="E31" s="33" t="s">
        <v>92</v>
      </c>
      <c r="F31" s="33">
        <v>2</v>
      </c>
      <c r="G31" s="33">
        <v>1</v>
      </c>
      <c r="H31" s="33" t="s">
        <v>25</v>
      </c>
      <c r="I31" s="33"/>
      <c r="J31" s="52">
        <f t="shared" si="1"/>
        <v>0</v>
      </c>
      <c r="K31" s="53"/>
    </row>
    <row r="32" customHeight="1" spans="1:11">
      <c r="A32" s="25"/>
      <c r="B32" s="28"/>
      <c r="C32" s="14" t="s">
        <v>93</v>
      </c>
      <c r="D32" s="14" t="s">
        <v>94</v>
      </c>
      <c r="E32" s="14"/>
      <c r="F32" s="14">
        <v>450</v>
      </c>
      <c r="G32" s="16">
        <v>1</v>
      </c>
      <c r="H32" s="16" t="s">
        <v>95</v>
      </c>
      <c r="I32" s="16"/>
      <c r="J32" s="52">
        <f t="shared" si="1"/>
        <v>0</v>
      </c>
      <c r="K32" s="53"/>
    </row>
    <row r="33" ht="50" customHeight="1" spans="1:11">
      <c r="A33" s="25"/>
      <c r="B33" s="28"/>
      <c r="C33" s="13" t="s">
        <v>96</v>
      </c>
      <c r="D33" s="13" t="s">
        <v>97</v>
      </c>
      <c r="E33" s="13" t="s">
        <v>98</v>
      </c>
      <c r="F33" s="13">
        <v>3000</v>
      </c>
      <c r="G33" s="27">
        <v>1</v>
      </c>
      <c r="H33" s="27" t="s">
        <v>99</v>
      </c>
      <c r="I33" s="16"/>
      <c r="J33" s="52">
        <f t="shared" si="1"/>
        <v>0</v>
      </c>
      <c r="K33" s="53"/>
    </row>
    <row r="34" customHeight="1" spans="1:11">
      <c r="A34" s="37" t="s">
        <v>100</v>
      </c>
      <c r="B34" s="38"/>
      <c r="C34" s="38"/>
      <c r="D34" s="39"/>
      <c r="E34" s="38"/>
      <c r="F34" s="38"/>
      <c r="G34" s="38"/>
      <c r="H34" s="38"/>
      <c r="I34" s="57"/>
      <c r="J34" s="58">
        <f>SUM(J4:J33)</f>
        <v>0</v>
      </c>
      <c r="K34" s="53"/>
    </row>
    <row r="35" customHeight="1" spans="1:11">
      <c r="A35" s="8" t="s">
        <v>101</v>
      </c>
      <c r="B35" s="9"/>
      <c r="C35" s="9"/>
      <c r="D35" s="9"/>
      <c r="E35" s="10"/>
      <c r="F35" s="40"/>
      <c r="G35" s="41"/>
      <c r="H35" s="41"/>
      <c r="I35" s="41"/>
      <c r="J35" s="59"/>
      <c r="K35" s="60"/>
    </row>
    <row r="36" customHeight="1" spans="1:11">
      <c r="A36" s="35" t="s">
        <v>102</v>
      </c>
      <c r="B36" s="42" t="s">
        <v>103</v>
      </c>
      <c r="C36" s="14" t="s">
        <v>104</v>
      </c>
      <c r="D36" s="14" t="s">
        <v>105</v>
      </c>
      <c r="E36" s="14" t="s">
        <v>106</v>
      </c>
      <c r="F36" s="14">
        <v>1</v>
      </c>
      <c r="G36" s="16">
        <v>100</v>
      </c>
      <c r="H36" s="16" t="s">
        <v>18</v>
      </c>
      <c r="I36" s="16"/>
      <c r="J36" s="52">
        <f t="shared" ref="J36:J62" si="2">F36*G36*I36</f>
        <v>0</v>
      </c>
      <c r="K36" s="61"/>
    </row>
    <row r="37" customHeight="1" spans="1:11">
      <c r="A37" s="25"/>
      <c r="B37" s="43"/>
      <c r="C37" s="14" t="s">
        <v>107</v>
      </c>
      <c r="D37" s="14" t="s">
        <v>108</v>
      </c>
      <c r="E37" s="14" t="s">
        <v>106</v>
      </c>
      <c r="F37" s="14">
        <v>1</v>
      </c>
      <c r="G37" s="16">
        <v>35</v>
      </c>
      <c r="H37" s="16" t="s">
        <v>18</v>
      </c>
      <c r="I37" s="16"/>
      <c r="J37" s="52">
        <f t="shared" si="2"/>
        <v>0</v>
      </c>
      <c r="K37" s="61"/>
    </row>
    <row r="38" customHeight="1" spans="1:11">
      <c r="A38" s="25"/>
      <c r="B38" s="43"/>
      <c r="C38" s="14" t="s">
        <v>109</v>
      </c>
      <c r="D38" s="14" t="s">
        <v>110</v>
      </c>
      <c r="E38" s="14" t="s">
        <v>111</v>
      </c>
      <c r="F38" s="14">
        <v>1</v>
      </c>
      <c r="G38" s="33">
        <v>1</v>
      </c>
      <c r="H38" s="33" t="s">
        <v>25</v>
      </c>
      <c r="I38" s="33"/>
      <c r="J38" s="52">
        <f t="shared" si="2"/>
        <v>0</v>
      </c>
      <c r="K38" s="61"/>
    </row>
    <row r="39" ht="26" customHeight="1" spans="1:11">
      <c r="A39" s="25"/>
      <c r="B39" s="43"/>
      <c r="C39" s="14" t="s">
        <v>112</v>
      </c>
      <c r="D39" s="14" t="s">
        <v>113</v>
      </c>
      <c r="E39" s="14"/>
      <c r="F39" s="14">
        <v>2</v>
      </c>
      <c r="G39" s="33">
        <v>1</v>
      </c>
      <c r="H39" s="33" t="s">
        <v>25</v>
      </c>
      <c r="I39" s="33"/>
      <c r="J39" s="52">
        <f t="shared" si="2"/>
        <v>0</v>
      </c>
      <c r="K39" s="61"/>
    </row>
    <row r="40" customHeight="1" spans="1:11">
      <c r="A40" s="25"/>
      <c r="B40" s="43"/>
      <c r="C40" s="14" t="s">
        <v>114</v>
      </c>
      <c r="D40" s="14" t="s">
        <v>115</v>
      </c>
      <c r="E40" s="14" t="s">
        <v>116</v>
      </c>
      <c r="F40" s="14">
        <v>1</v>
      </c>
      <c r="G40" s="16">
        <v>1</v>
      </c>
      <c r="H40" s="16" t="s">
        <v>75</v>
      </c>
      <c r="I40" s="16"/>
      <c r="J40" s="52">
        <f t="shared" si="2"/>
        <v>0</v>
      </c>
      <c r="K40" s="61"/>
    </row>
    <row r="41" customHeight="1" spans="1:11">
      <c r="A41" s="25"/>
      <c r="B41" s="43"/>
      <c r="C41" s="14" t="s">
        <v>117</v>
      </c>
      <c r="D41" s="14" t="s">
        <v>118</v>
      </c>
      <c r="E41" s="14" t="s">
        <v>119</v>
      </c>
      <c r="F41" s="14">
        <v>1</v>
      </c>
      <c r="G41" s="16">
        <v>1</v>
      </c>
      <c r="H41" s="16" t="s">
        <v>75</v>
      </c>
      <c r="I41" s="16"/>
      <c r="J41" s="52">
        <f t="shared" si="2"/>
        <v>0</v>
      </c>
      <c r="K41" s="61"/>
    </row>
    <row r="42" customHeight="1" spans="1:11">
      <c r="A42" s="25"/>
      <c r="B42" s="43"/>
      <c r="C42" s="14" t="s">
        <v>120</v>
      </c>
      <c r="D42" s="14" t="s">
        <v>118</v>
      </c>
      <c r="E42" s="14"/>
      <c r="F42" s="14">
        <v>1</v>
      </c>
      <c r="G42" s="16">
        <v>1</v>
      </c>
      <c r="H42" s="16" t="s">
        <v>75</v>
      </c>
      <c r="I42" s="16"/>
      <c r="J42" s="52">
        <f t="shared" si="2"/>
        <v>0</v>
      </c>
      <c r="K42" s="61"/>
    </row>
    <row r="43" customHeight="1" spans="1:11">
      <c r="A43" s="25"/>
      <c r="B43" s="43"/>
      <c r="C43" s="14" t="s">
        <v>121</v>
      </c>
      <c r="D43" s="14" t="s">
        <v>118</v>
      </c>
      <c r="E43" s="14"/>
      <c r="F43" s="14">
        <v>3</v>
      </c>
      <c r="G43" s="16">
        <v>1</v>
      </c>
      <c r="H43" s="16" t="s">
        <v>75</v>
      </c>
      <c r="I43" s="16"/>
      <c r="J43" s="52">
        <f t="shared" si="2"/>
        <v>0</v>
      </c>
      <c r="K43" s="61"/>
    </row>
    <row r="44" customHeight="1" spans="1:11">
      <c r="A44" s="25"/>
      <c r="B44" s="43"/>
      <c r="C44" s="14" t="s">
        <v>122</v>
      </c>
      <c r="D44" s="14" t="s">
        <v>118</v>
      </c>
      <c r="E44" s="14"/>
      <c r="F44" s="14">
        <v>1</v>
      </c>
      <c r="G44" s="16">
        <v>1</v>
      </c>
      <c r="H44" s="16" t="s">
        <v>75</v>
      </c>
      <c r="I44" s="16"/>
      <c r="J44" s="52">
        <f t="shared" si="2"/>
        <v>0</v>
      </c>
      <c r="K44" s="61"/>
    </row>
    <row r="45" customHeight="1" spans="1:11">
      <c r="A45" s="25"/>
      <c r="B45" s="43"/>
      <c r="C45" s="14" t="s">
        <v>123</v>
      </c>
      <c r="D45" s="14" t="s">
        <v>124</v>
      </c>
      <c r="E45" s="14" t="s">
        <v>125</v>
      </c>
      <c r="F45" s="16">
        <v>22</v>
      </c>
      <c r="G45" s="16">
        <v>1</v>
      </c>
      <c r="H45" s="16" t="s">
        <v>126</v>
      </c>
      <c r="I45" s="16"/>
      <c r="J45" s="52">
        <f t="shared" si="2"/>
        <v>0</v>
      </c>
      <c r="K45" s="61"/>
    </row>
    <row r="46" customHeight="1" spans="1:11">
      <c r="A46" s="25"/>
      <c r="B46" s="43"/>
      <c r="C46" s="14" t="s">
        <v>127</v>
      </c>
      <c r="D46" s="14" t="s">
        <v>128</v>
      </c>
      <c r="E46" s="14" t="s">
        <v>125</v>
      </c>
      <c r="F46" s="16">
        <v>28</v>
      </c>
      <c r="G46" s="16">
        <v>1</v>
      </c>
      <c r="H46" s="16" t="s">
        <v>126</v>
      </c>
      <c r="I46" s="16"/>
      <c r="J46" s="52">
        <f t="shared" si="2"/>
        <v>0</v>
      </c>
      <c r="K46" s="61"/>
    </row>
    <row r="47" customHeight="1" spans="1:11">
      <c r="A47" s="25"/>
      <c r="B47" s="43"/>
      <c r="C47" s="14" t="s">
        <v>129</v>
      </c>
      <c r="D47" s="14" t="s">
        <v>118</v>
      </c>
      <c r="E47" s="14" t="s">
        <v>130</v>
      </c>
      <c r="F47" s="16">
        <v>20</v>
      </c>
      <c r="G47" s="16">
        <v>1</v>
      </c>
      <c r="H47" s="16" t="s">
        <v>131</v>
      </c>
      <c r="I47" s="16"/>
      <c r="J47" s="52">
        <f t="shared" si="2"/>
        <v>0</v>
      </c>
      <c r="K47" s="61"/>
    </row>
    <row r="48" customHeight="1" spans="1:11">
      <c r="A48" s="25"/>
      <c r="B48" s="43"/>
      <c r="C48" s="14" t="s">
        <v>132</v>
      </c>
      <c r="D48" s="14" t="s">
        <v>133</v>
      </c>
      <c r="E48" s="14" t="s">
        <v>134</v>
      </c>
      <c r="F48" s="16">
        <v>4</v>
      </c>
      <c r="G48" s="16">
        <v>1</v>
      </c>
      <c r="H48" s="16" t="s">
        <v>131</v>
      </c>
      <c r="I48" s="16"/>
      <c r="J48" s="52">
        <f t="shared" si="2"/>
        <v>0</v>
      </c>
      <c r="K48" s="61"/>
    </row>
    <row r="49" customHeight="1" spans="1:11">
      <c r="A49" s="25"/>
      <c r="B49" s="43"/>
      <c r="C49" s="14" t="s">
        <v>135</v>
      </c>
      <c r="D49" s="14" t="s">
        <v>136</v>
      </c>
      <c r="E49" s="14" t="s">
        <v>137</v>
      </c>
      <c r="F49" s="16">
        <v>30</v>
      </c>
      <c r="G49" s="16">
        <v>1</v>
      </c>
      <c r="H49" s="16" t="s">
        <v>131</v>
      </c>
      <c r="I49" s="16"/>
      <c r="J49" s="52">
        <f t="shared" si="2"/>
        <v>0</v>
      </c>
      <c r="K49" s="61"/>
    </row>
    <row r="50" customHeight="1" spans="1:11">
      <c r="A50" s="25"/>
      <c r="B50" s="43"/>
      <c r="C50" s="14" t="s">
        <v>138</v>
      </c>
      <c r="D50" s="14" t="s">
        <v>136</v>
      </c>
      <c r="E50" s="14" t="s">
        <v>139</v>
      </c>
      <c r="F50" s="16">
        <v>30</v>
      </c>
      <c r="G50" s="16">
        <v>1</v>
      </c>
      <c r="H50" s="16" t="s">
        <v>131</v>
      </c>
      <c r="I50" s="16"/>
      <c r="J50" s="52">
        <f t="shared" si="2"/>
        <v>0</v>
      </c>
      <c r="K50" s="61"/>
    </row>
    <row r="51" customHeight="1" spans="1:11">
      <c r="A51" s="25"/>
      <c r="B51" s="43"/>
      <c r="C51" s="14" t="s">
        <v>140</v>
      </c>
      <c r="D51" s="14" t="s">
        <v>141</v>
      </c>
      <c r="E51" s="14" t="s">
        <v>130</v>
      </c>
      <c r="F51" s="16">
        <v>12</v>
      </c>
      <c r="G51" s="16">
        <v>1</v>
      </c>
      <c r="H51" s="16" t="s">
        <v>131</v>
      </c>
      <c r="I51" s="16"/>
      <c r="J51" s="52">
        <f t="shared" si="2"/>
        <v>0</v>
      </c>
      <c r="K51" s="61"/>
    </row>
    <row r="52" customHeight="1" spans="1:11">
      <c r="A52" s="25"/>
      <c r="B52" s="43"/>
      <c r="C52" s="14" t="s">
        <v>142</v>
      </c>
      <c r="D52" s="14" t="s">
        <v>143</v>
      </c>
      <c r="E52" s="14"/>
      <c r="F52" s="16">
        <v>1</v>
      </c>
      <c r="G52" s="16">
        <v>1</v>
      </c>
      <c r="H52" s="16" t="s">
        <v>75</v>
      </c>
      <c r="I52" s="16"/>
      <c r="J52" s="52">
        <f t="shared" si="2"/>
        <v>0</v>
      </c>
      <c r="K52" s="61"/>
    </row>
    <row r="53" customHeight="1" spans="1:11">
      <c r="A53" s="25"/>
      <c r="B53" s="43"/>
      <c r="C53" s="14" t="s">
        <v>144</v>
      </c>
      <c r="D53" s="14" t="s">
        <v>145</v>
      </c>
      <c r="E53" s="14"/>
      <c r="F53" s="16">
        <v>1</v>
      </c>
      <c r="G53" s="16">
        <v>1</v>
      </c>
      <c r="H53" s="16" t="s">
        <v>25</v>
      </c>
      <c r="I53" s="16"/>
      <c r="J53" s="52">
        <f t="shared" si="2"/>
        <v>0</v>
      </c>
      <c r="K53" s="61"/>
    </row>
    <row r="54" customHeight="1" spans="1:11">
      <c r="A54" s="25"/>
      <c r="B54" s="43"/>
      <c r="C54" s="14" t="s">
        <v>146</v>
      </c>
      <c r="D54" s="14" t="s">
        <v>147</v>
      </c>
      <c r="E54" s="14" t="s">
        <v>148</v>
      </c>
      <c r="F54" s="16">
        <v>4</v>
      </c>
      <c r="G54" s="16">
        <v>1</v>
      </c>
      <c r="H54" s="16" t="s">
        <v>149</v>
      </c>
      <c r="I54" s="16"/>
      <c r="J54" s="52">
        <f t="shared" si="2"/>
        <v>0</v>
      </c>
      <c r="K54" s="61"/>
    </row>
    <row r="55" customHeight="1" spans="1:11">
      <c r="A55" s="25"/>
      <c r="B55" s="43"/>
      <c r="C55" s="14" t="s">
        <v>150</v>
      </c>
      <c r="D55" s="14"/>
      <c r="E55" s="14"/>
      <c r="F55" s="16">
        <v>12</v>
      </c>
      <c r="G55" s="16">
        <v>1</v>
      </c>
      <c r="H55" s="16" t="s">
        <v>149</v>
      </c>
      <c r="I55" s="16"/>
      <c r="J55" s="52">
        <f t="shared" si="2"/>
        <v>0</v>
      </c>
      <c r="K55" s="61"/>
    </row>
    <row r="56" customHeight="1" spans="1:11">
      <c r="A56" s="25"/>
      <c r="B56" s="43"/>
      <c r="C56" s="14" t="s">
        <v>151</v>
      </c>
      <c r="D56" s="14" t="s">
        <v>143</v>
      </c>
      <c r="E56" s="14"/>
      <c r="F56" s="16">
        <v>1</v>
      </c>
      <c r="G56" s="16">
        <v>1</v>
      </c>
      <c r="H56" s="16" t="s">
        <v>75</v>
      </c>
      <c r="I56" s="16"/>
      <c r="J56" s="52">
        <f t="shared" si="2"/>
        <v>0</v>
      </c>
      <c r="K56" s="61"/>
    </row>
    <row r="57" ht="47" customHeight="1" spans="1:11">
      <c r="A57" s="25"/>
      <c r="B57" s="43"/>
      <c r="C57" s="14" t="s">
        <v>152</v>
      </c>
      <c r="D57" s="14" t="s">
        <v>153</v>
      </c>
      <c r="E57" s="14" t="s">
        <v>154</v>
      </c>
      <c r="F57" s="16">
        <v>1</v>
      </c>
      <c r="G57" s="16">
        <v>1</v>
      </c>
      <c r="H57" s="16" t="s">
        <v>22</v>
      </c>
      <c r="I57" s="16"/>
      <c r="J57" s="52">
        <f t="shared" si="2"/>
        <v>0</v>
      </c>
      <c r="K57" s="61"/>
    </row>
    <row r="58" customHeight="1" spans="1:11">
      <c r="A58" s="25"/>
      <c r="B58" s="43"/>
      <c r="C58" s="14" t="s">
        <v>155</v>
      </c>
      <c r="D58" s="14" t="s">
        <v>118</v>
      </c>
      <c r="E58" s="14"/>
      <c r="F58" s="16">
        <v>2</v>
      </c>
      <c r="G58" s="16">
        <v>1</v>
      </c>
      <c r="H58" s="16" t="s">
        <v>22</v>
      </c>
      <c r="I58" s="16"/>
      <c r="J58" s="52">
        <f t="shared" si="2"/>
        <v>0</v>
      </c>
      <c r="K58" s="61"/>
    </row>
    <row r="59" customHeight="1" spans="1:11">
      <c r="A59" s="25"/>
      <c r="B59" s="43"/>
      <c r="C59" s="14" t="s">
        <v>156</v>
      </c>
      <c r="D59" s="14"/>
      <c r="E59" s="14" t="s">
        <v>157</v>
      </c>
      <c r="F59" s="16">
        <v>8</v>
      </c>
      <c r="G59" s="16">
        <v>1</v>
      </c>
      <c r="H59" s="16" t="s">
        <v>149</v>
      </c>
      <c r="I59" s="16"/>
      <c r="J59" s="52">
        <f t="shared" si="2"/>
        <v>0</v>
      </c>
      <c r="K59" s="61"/>
    </row>
    <row r="60" customHeight="1" spans="1:11">
      <c r="A60" s="25"/>
      <c r="B60" s="43"/>
      <c r="C60" s="14" t="s">
        <v>158</v>
      </c>
      <c r="D60" s="14"/>
      <c r="E60" s="14"/>
      <c r="F60" s="16">
        <v>8</v>
      </c>
      <c r="G60" s="16">
        <v>1</v>
      </c>
      <c r="H60" s="16" t="s">
        <v>22</v>
      </c>
      <c r="I60" s="16"/>
      <c r="J60" s="52">
        <f t="shared" si="2"/>
        <v>0</v>
      </c>
      <c r="K60" s="61"/>
    </row>
    <row r="61" customHeight="1" spans="1:11">
      <c r="A61" s="25"/>
      <c r="B61" s="43"/>
      <c r="C61" s="20" t="s">
        <v>159</v>
      </c>
      <c r="D61" s="20" t="s">
        <v>133</v>
      </c>
      <c r="E61" s="20" t="s">
        <v>160</v>
      </c>
      <c r="F61" s="21">
        <v>2</v>
      </c>
      <c r="G61" s="21">
        <v>1</v>
      </c>
      <c r="H61" s="21" t="s">
        <v>161</v>
      </c>
      <c r="I61" s="21"/>
      <c r="J61" s="54">
        <f t="shared" si="2"/>
        <v>0</v>
      </c>
      <c r="K61" s="61"/>
    </row>
    <row r="62" customHeight="1" spans="1:11">
      <c r="A62" s="25"/>
      <c r="B62" s="43"/>
      <c r="C62" s="14" t="s">
        <v>162</v>
      </c>
      <c r="D62" s="14" t="s">
        <v>163</v>
      </c>
      <c r="E62" s="14" t="s">
        <v>164</v>
      </c>
      <c r="F62" s="16">
        <v>2</v>
      </c>
      <c r="G62" s="16">
        <v>1</v>
      </c>
      <c r="H62" s="16" t="s">
        <v>75</v>
      </c>
      <c r="I62" s="16"/>
      <c r="J62" s="52">
        <f t="shared" si="2"/>
        <v>0</v>
      </c>
      <c r="K62" s="61"/>
    </row>
    <row r="63" customHeight="1" spans="1:11">
      <c r="A63" s="25"/>
      <c r="B63" s="43"/>
      <c r="C63" s="44" t="s">
        <v>165</v>
      </c>
      <c r="D63" s="44" t="s">
        <v>166</v>
      </c>
      <c r="E63" s="44" t="s">
        <v>166</v>
      </c>
      <c r="F63" s="45">
        <v>1</v>
      </c>
      <c r="G63" s="45">
        <v>1</v>
      </c>
      <c r="H63" s="45" t="s">
        <v>25</v>
      </c>
      <c r="I63" s="45"/>
      <c r="J63" s="62"/>
      <c r="K63" s="63"/>
    </row>
    <row r="64" ht="47" customHeight="1" spans="1:11">
      <c r="A64" s="25"/>
      <c r="B64" s="43"/>
      <c r="C64" s="14" t="s">
        <v>167</v>
      </c>
      <c r="D64" s="33"/>
      <c r="E64" s="33" t="s">
        <v>168</v>
      </c>
      <c r="F64" s="16">
        <v>8</v>
      </c>
      <c r="G64" s="16">
        <v>1</v>
      </c>
      <c r="H64" s="16" t="s">
        <v>22</v>
      </c>
      <c r="I64" s="16"/>
      <c r="J64" s="52">
        <f t="shared" ref="J64:J100" si="3">F64*G64*I64</f>
        <v>0</v>
      </c>
      <c r="K64" s="61"/>
    </row>
    <row r="65" customHeight="1" spans="1:11">
      <c r="A65" s="25"/>
      <c r="B65" s="43"/>
      <c r="C65" s="14" t="s">
        <v>169</v>
      </c>
      <c r="D65" s="14" t="s">
        <v>170</v>
      </c>
      <c r="E65" s="33" t="s">
        <v>171</v>
      </c>
      <c r="F65" s="16">
        <v>7</v>
      </c>
      <c r="G65" s="16">
        <v>1</v>
      </c>
      <c r="H65" s="16" t="s">
        <v>22</v>
      </c>
      <c r="I65" s="16"/>
      <c r="J65" s="52">
        <f t="shared" si="3"/>
        <v>0</v>
      </c>
      <c r="K65" s="61"/>
    </row>
    <row r="66" customHeight="1" spans="1:11">
      <c r="A66" s="35" t="s">
        <v>172</v>
      </c>
      <c r="B66" s="42" t="s">
        <v>173</v>
      </c>
      <c r="C66" s="14" t="s">
        <v>174</v>
      </c>
      <c r="D66" s="14" t="s">
        <v>175</v>
      </c>
      <c r="E66" s="14" t="s">
        <v>106</v>
      </c>
      <c r="F66" s="14">
        <v>1</v>
      </c>
      <c r="G66" s="16">
        <v>72</v>
      </c>
      <c r="H66" s="16" t="s">
        <v>18</v>
      </c>
      <c r="I66" s="45"/>
      <c r="J66" s="65">
        <f t="shared" si="3"/>
        <v>0</v>
      </c>
      <c r="K66" s="61"/>
    </row>
    <row r="67" customHeight="1" spans="1:11">
      <c r="A67" s="25"/>
      <c r="B67" s="43"/>
      <c r="C67" s="14" t="s">
        <v>176</v>
      </c>
      <c r="D67" s="14" t="s">
        <v>177</v>
      </c>
      <c r="E67" s="14" t="s">
        <v>178</v>
      </c>
      <c r="F67" s="14">
        <v>1</v>
      </c>
      <c r="G67" s="33">
        <v>90</v>
      </c>
      <c r="H67" s="16" t="s">
        <v>18</v>
      </c>
      <c r="I67" s="33"/>
      <c r="J67" s="66">
        <f t="shared" si="3"/>
        <v>0</v>
      </c>
      <c r="K67" s="61"/>
    </row>
    <row r="68" customHeight="1" spans="1:11">
      <c r="A68" s="25"/>
      <c r="B68" s="43"/>
      <c r="C68" s="14" t="s">
        <v>179</v>
      </c>
      <c r="D68" s="14" t="s">
        <v>180</v>
      </c>
      <c r="E68" s="14" t="s">
        <v>181</v>
      </c>
      <c r="F68" s="14">
        <v>1</v>
      </c>
      <c r="G68" s="33">
        <v>1</v>
      </c>
      <c r="H68" s="33" t="s">
        <v>25</v>
      </c>
      <c r="I68" s="33"/>
      <c r="J68" s="52">
        <f t="shared" si="3"/>
        <v>0</v>
      </c>
      <c r="K68" s="61"/>
    </row>
    <row r="69" customHeight="1" spans="1:11">
      <c r="A69" s="25"/>
      <c r="B69" s="43"/>
      <c r="C69" s="14" t="s">
        <v>182</v>
      </c>
      <c r="D69" s="14" t="s">
        <v>183</v>
      </c>
      <c r="E69" s="14" t="s">
        <v>116</v>
      </c>
      <c r="F69" s="14">
        <v>1</v>
      </c>
      <c r="G69" s="16">
        <v>1</v>
      </c>
      <c r="H69" s="16" t="s">
        <v>75</v>
      </c>
      <c r="I69" s="16"/>
      <c r="J69" s="52">
        <f t="shared" si="3"/>
        <v>0</v>
      </c>
      <c r="K69" s="61"/>
    </row>
    <row r="70" customHeight="1" spans="1:11">
      <c r="A70" s="25"/>
      <c r="B70" s="43"/>
      <c r="C70" s="14" t="s">
        <v>184</v>
      </c>
      <c r="D70" s="14" t="s">
        <v>173</v>
      </c>
      <c r="E70" s="14" t="s">
        <v>119</v>
      </c>
      <c r="F70" s="14">
        <v>1</v>
      </c>
      <c r="G70" s="16">
        <v>1</v>
      </c>
      <c r="H70" s="16" t="s">
        <v>75</v>
      </c>
      <c r="I70" s="16"/>
      <c r="J70" s="52">
        <f t="shared" si="3"/>
        <v>0</v>
      </c>
      <c r="K70" s="61"/>
    </row>
    <row r="71" customHeight="1" spans="1:11">
      <c r="A71" s="25"/>
      <c r="B71" s="43"/>
      <c r="C71" s="14" t="s">
        <v>185</v>
      </c>
      <c r="D71" s="14" t="s">
        <v>173</v>
      </c>
      <c r="E71" s="14"/>
      <c r="F71" s="14">
        <v>1</v>
      </c>
      <c r="G71" s="16">
        <v>1</v>
      </c>
      <c r="H71" s="16" t="s">
        <v>75</v>
      </c>
      <c r="I71" s="16"/>
      <c r="J71" s="52">
        <f t="shared" si="3"/>
        <v>0</v>
      </c>
      <c r="K71" s="61"/>
    </row>
    <row r="72" customHeight="1" spans="1:11">
      <c r="A72" s="25"/>
      <c r="B72" s="43"/>
      <c r="C72" s="14" t="s">
        <v>186</v>
      </c>
      <c r="D72" s="14" t="s">
        <v>173</v>
      </c>
      <c r="E72" s="14"/>
      <c r="F72" s="14">
        <v>3</v>
      </c>
      <c r="G72" s="16">
        <v>1</v>
      </c>
      <c r="H72" s="16" t="s">
        <v>75</v>
      </c>
      <c r="I72" s="16"/>
      <c r="J72" s="52">
        <f t="shared" si="3"/>
        <v>0</v>
      </c>
      <c r="K72" s="61"/>
    </row>
    <row r="73" customHeight="1" spans="1:11">
      <c r="A73" s="25"/>
      <c r="B73" s="43"/>
      <c r="C73" s="14" t="s">
        <v>187</v>
      </c>
      <c r="D73" s="14" t="s">
        <v>173</v>
      </c>
      <c r="E73" s="14"/>
      <c r="F73" s="14">
        <v>1</v>
      </c>
      <c r="G73" s="16">
        <v>1</v>
      </c>
      <c r="H73" s="16" t="s">
        <v>75</v>
      </c>
      <c r="I73" s="16"/>
      <c r="J73" s="52">
        <f t="shared" si="3"/>
        <v>0</v>
      </c>
      <c r="K73" s="61"/>
    </row>
    <row r="74" customHeight="1" spans="1:11">
      <c r="A74" s="25"/>
      <c r="B74" s="43"/>
      <c r="C74" s="14" t="s">
        <v>188</v>
      </c>
      <c r="D74" s="14" t="s">
        <v>128</v>
      </c>
      <c r="E74" s="14" t="s">
        <v>125</v>
      </c>
      <c r="F74" s="16">
        <v>28</v>
      </c>
      <c r="G74" s="16">
        <v>1</v>
      </c>
      <c r="H74" s="16" t="s">
        <v>126</v>
      </c>
      <c r="I74" s="16"/>
      <c r="J74" s="52">
        <f t="shared" si="3"/>
        <v>0</v>
      </c>
      <c r="K74" s="61"/>
    </row>
    <row r="75" customHeight="1" spans="1:11">
      <c r="A75" s="25"/>
      <c r="B75" s="43"/>
      <c r="C75" s="14" t="s">
        <v>189</v>
      </c>
      <c r="D75" s="14" t="s">
        <v>173</v>
      </c>
      <c r="E75" s="14" t="s">
        <v>130</v>
      </c>
      <c r="F75" s="16">
        <v>8</v>
      </c>
      <c r="G75" s="16">
        <v>1</v>
      </c>
      <c r="H75" s="16" t="s">
        <v>131</v>
      </c>
      <c r="I75" s="16"/>
      <c r="J75" s="52">
        <f t="shared" si="3"/>
        <v>0</v>
      </c>
      <c r="K75" s="61"/>
    </row>
    <row r="76" customHeight="1" spans="1:11">
      <c r="A76" s="25"/>
      <c r="B76" s="43"/>
      <c r="C76" s="14" t="s">
        <v>190</v>
      </c>
      <c r="D76" s="14" t="s">
        <v>173</v>
      </c>
      <c r="E76" s="14" t="s">
        <v>134</v>
      </c>
      <c r="F76" s="16">
        <v>2</v>
      </c>
      <c r="G76" s="16">
        <v>1</v>
      </c>
      <c r="H76" s="16" t="s">
        <v>131</v>
      </c>
      <c r="I76" s="16"/>
      <c r="J76" s="52">
        <f t="shared" si="3"/>
        <v>0</v>
      </c>
      <c r="K76" s="61"/>
    </row>
    <row r="77" customHeight="1" spans="1:11">
      <c r="A77" s="25"/>
      <c r="B77" s="43"/>
      <c r="C77" s="14" t="s">
        <v>191</v>
      </c>
      <c r="D77" s="14" t="s">
        <v>173</v>
      </c>
      <c r="E77" s="14" t="s">
        <v>137</v>
      </c>
      <c r="F77" s="16">
        <v>12</v>
      </c>
      <c r="G77" s="16">
        <v>1</v>
      </c>
      <c r="H77" s="16" t="s">
        <v>131</v>
      </c>
      <c r="I77" s="16"/>
      <c r="J77" s="52">
        <f t="shared" si="3"/>
        <v>0</v>
      </c>
      <c r="K77" s="61"/>
    </row>
    <row r="78" customHeight="1" spans="1:11">
      <c r="A78" s="25"/>
      <c r="B78" s="43"/>
      <c r="C78" s="14" t="s">
        <v>192</v>
      </c>
      <c r="D78" s="14"/>
      <c r="E78" s="14" t="s">
        <v>139</v>
      </c>
      <c r="F78" s="16">
        <v>12</v>
      </c>
      <c r="G78" s="16">
        <v>1</v>
      </c>
      <c r="H78" s="16" t="s">
        <v>131</v>
      </c>
      <c r="I78" s="16"/>
      <c r="J78" s="52">
        <f t="shared" si="3"/>
        <v>0</v>
      </c>
      <c r="K78" s="61"/>
    </row>
    <row r="79" customHeight="1" spans="1:11">
      <c r="A79" s="25"/>
      <c r="B79" s="43"/>
      <c r="C79" s="14" t="s">
        <v>193</v>
      </c>
      <c r="D79" s="14" t="s">
        <v>141</v>
      </c>
      <c r="E79" s="14" t="s">
        <v>130</v>
      </c>
      <c r="F79" s="16">
        <v>6</v>
      </c>
      <c r="G79" s="16">
        <v>1</v>
      </c>
      <c r="H79" s="16" t="s">
        <v>131</v>
      </c>
      <c r="I79" s="16"/>
      <c r="J79" s="52">
        <f t="shared" si="3"/>
        <v>0</v>
      </c>
      <c r="K79" s="61"/>
    </row>
    <row r="80" customHeight="1" spans="1:11">
      <c r="A80" s="25"/>
      <c r="B80" s="43"/>
      <c r="C80" s="14" t="s">
        <v>194</v>
      </c>
      <c r="D80" s="14" t="s">
        <v>195</v>
      </c>
      <c r="E80" s="14"/>
      <c r="F80" s="16">
        <v>1</v>
      </c>
      <c r="G80" s="16">
        <v>1</v>
      </c>
      <c r="H80" s="16" t="s">
        <v>75</v>
      </c>
      <c r="I80" s="16"/>
      <c r="J80" s="52">
        <f t="shared" si="3"/>
        <v>0</v>
      </c>
      <c r="K80" s="61"/>
    </row>
    <row r="81" customHeight="1" spans="1:11">
      <c r="A81" s="25"/>
      <c r="B81" s="43"/>
      <c r="C81" s="14" t="s">
        <v>196</v>
      </c>
      <c r="D81" s="14" t="s">
        <v>197</v>
      </c>
      <c r="E81" s="14"/>
      <c r="F81" s="16">
        <v>6</v>
      </c>
      <c r="G81" s="16">
        <v>1</v>
      </c>
      <c r="H81" s="16" t="s">
        <v>75</v>
      </c>
      <c r="I81" s="16"/>
      <c r="J81" s="52">
        <f t="shared" si="3"/>
        <v>0</v>
      </c>
      <c r="K81" s="61"/>
    </row>
    <row r="82" customHeight="1" spans="1:11">
      <c r="A82" s="25"/>
      <c r="B82" s="43"/>
      <c r="C82" s="14" t="s">
        <v>198</v>
      </c>
      <c r="D82" s="14" t="s">
        <v>147</v>
      </c>
      <c r="E82" s="14" t="s">
        <v>148</v>
      </c>
      <c r="F82" s="16">
        <v>2</v>
      </c>
      <c r="G82" s="16">
        <v>1</v>
      </c>
      <c r="H82" s="16" t="s">
        <v>149</v>
      </c>
      <c r="I82" s="16"/>
      <c r="J82" s="52">
        <f t="shared" si="3"/>
        <v>0</v>
      </c>
      <c r="K82" s="61"/>
    </row>
    <row r="83" customHeight="1" spans="1:11">
      <c r="A83" s="25"/>
      <c r="B83" s="43"/>
      <c r="C83" s="14" t="s">
        <v>199</v>
      </c>
      <c r="D83" s="14"/>
      <c r="E83" s="14"/>
      <c r="F83" s="16">
        <v>4</v>
      </c>
      <c r="G83" s="16">
        <v>1</v>
      </c>
      <c r="H83" s="16" t="s">
        <v>149</v>
      </c>
      <c r="I83" s="16"/>
      <c r="J83" s="52">
        <f t="shared" si="3"/>
        <v>0</v>
      </c>
      <c r="K83" s="61"/>
    </row>
    <row r="84" customHeight="1" spans="1:11">
      <c r="A84" s="25"/>
      <c r="B84" s="43"/>
      <c r="C84" s="14" t="s">
        <v>200</v>
      </c>
      <c r="D84" s="14"/>
      <c r="E84" s="14"/>
      <c r="F84" s="16">
        <v>1</v>
      </c>
      <c r="G84" s="16">
        <v>1</v>
      </c>
      <c r="H84" s="16" t="s">
        <v>75</v>
      </c>
      <c r="I84" s="16"/>
      <c r="J84" s="52">
        <f t="shared" si="3"/>
        <v>0</v>
      </c>
      <c r="K84" s="61"/>
    </row>
    <row r="85" customHeight="1" spans="1:11">
      <c r="A85" s="25"/>
      <c r="B85" s="43"/>
      <c r="C85" s="14" t="s">
        <v>201</v>
      </c>
      <c r="D85" s="14"/>
      <c r="E85" s="14" t="s">
        <v>202</v>
      </c>
      <c r="F85" s="16">
        <v>1</v>
      </c>
      <c r="G85" s="16">
        <v>1</v>
      </c>
      <c r="H85" s="16" t="s">
        <v>22</v>
      </c>
      <c r="I85" s="16"/>
      <c r="J85" s="52">
        <f t="shared" si="3"/>
        <v>0</v>
      </c>
      <c r="K85" s="61"/>
    </row>
    <row r="86" customHeight="1" spans="1:11">
      <c r="A86" s="25"/>
      <c r="B86" s="43"/>
      <c r="C86" s="14" t="s">
        <v>203</v>
      </c>
      <c r="D86" s="14"/>
      <c r="E86" s="14"/>
      <c r="F86" s="16">
        <v>2</v>
      </c>
      <c r="G86" s="16">
        <v>1</v>
      </c>
      <c r="H86" s="16" t="s">
        <v>22</v>
      </c>
      <c r="I86" s="16"/>
      <c r="J86" s="52">
        <f t="shared" si="3"/>
        <v>0</v>
      </c>
      <c r="K86" s="61"/>
    </row>
    <row r="87" customHeight="1" spans="1:11">
      <c r="A87" s="25"/>
      <c r="B87" s="43"/>
      <c r="C87" s="14" t="s">
        <v>204</v>
      </c>
      <c r="D87" s="14"/>
      <c r="E87" s="14" t="s">
        <v>157</v>
      </c>
      <c r="F87" s="16">
        <v>8</v>
      </c>
      <c r="G87" s="16">
        <v>1</v>
      </c>
      <c r="H87" s="16" t="s">
        <v>149</v>
      </c>
      <c r="I87" s="16"/>
      <c r="J87" s="52">
        <f t="shared" si="3"/>
        <v>0</v>
      </c>
      <c r="K87" s="61"/>
    </row>
    <row r="88" customHeight="1" spans="1:11">
      <c r="A88" s="25"/>
      <c r="B88" s="43"/>
      <c r="C88" s="14" t="s">
        <v>205</v>
      </c>
      <c r="D88" s="14"/>
      <c r="E88" s="14"/>
      <c r="F88" s="16">
        <v>8</v>
      </c>
      <c r="G88" s="16">
        <v>1</v>
      </c>
      <c r="H88" s="16" t="s">
        <v>22</v>
      </c>
      <c r="I88" s="16"/>
      <c r="J88" s="52">
        <f t="shared" si="3"/>
        <v>0</v>
      </c>
      <c r="K88" s="61"/>
    </row>
    <row r="89" customHeight="1" spans="1:11">
      <c r="A89" s="25"/>
      <c r="B89" s="43"/>
      <c r="C89" s="14" t="s">
        <v>206</v>
      </c>
      <c r="D89" s="14"/>
      <c r="E89" s="14" t="s">
        <v>160</v>
      </c>
      <c r="F89" s="16">
        <v>2</v>
      </c>
      <c r="G89" s="16">
        <v>1</v>
      </c>
      <c r="H89" s="16" t="s">
        <v>161</v>
      </c>
      <c r="I89" s="16"/>
      <c r="J89" s="52">
        <f t="shared" si="3"/>
        <v>0</v>
      </c>
      <c r="K89" s="61"/>
    </row>
    <row r="90" customHeight="1" spans="1:11">
      <c r="A90" s="25"/>
      <c r="B90" s="43"/>
      <c r="C90" s="14" t="s">
        <v>207</v>
      </c>
      <c r="D90" s="14"/>
      <c r="E90" s="14" t="s">
        <v>208</v>
      </c>
      <c r="F90" s="16">
        <v>1</v>
      </c>
      <c r="G90" s="16">
        <v>1</v>
      </c>
      <c r="H90" s="16" t="s">
        <v>75</v>
      </c>
      <c r="I90" s="16"/>
      <c r="J90" s="52">
        <f t="shared" si="3"/>
        <v>0</v>
      </c>
      <c r="K90" s="61"/>
    </row>
    <row r="91" ht="52" customHeight="1" spans="1:11">
      <c r="A91" s="25"/>
      <c r="B91" s="43"/>
      <c r="C91" s="14" t="s">
        <v>209</v>
      </c>
      <c r="D91" s="33"/>
      <c r="E91" s="33" t="s">
        <v>168</v>
      </c>
      <c r="F91" s="16">
        <v>8</v>
      </c>
      <c r="G91" s="16">
        <v>1</v>
      </c>
      <c r="H91" s="16" t="s">
        <v>22</v>
      </c>
      <c r="I91" s="16"/>
      <c r="J91" s="52">
        <f t="shared" si="3"/>
        <v>0</v>
      </c>
      <c r="K91" s="61"/>
    </row>
    <row r="92" customHeight="1" spans="1:11">
      <c r="A92" s="34"/>
      <c r="B92" s="64"/>
      <c r="C92" s="14" t="s">
        <v>210</v>
      </c>
      <c r="D92" s="14" t="s">
        <v>170</v>
      </c>
      <c r="E92" s="33" t="s">
        <v>171</v>
      </c>
      <c r="F92" s="16">
        <v>7</v>
      </c>
      <c r="G92" s="16">
        <v>1</v>
      </c>
      <c r="H92" s="16" t="s">
        <v>22</v>
      </c>
      <c r="I92" s="16"/>
      <c r="J92" s="52">
        <f t="shared" si="3"/>
        <v>0</v>
      </c>
      <c r="K92" s="61"/>
    </row>
    <row r="93" customHeight="1" spans="1:11">
      <c r="A93" s="35" t="s">
        <v>211</v>
      </c>
      <c r="B93" s="42" t="s">
        <v>212</v>
      </c>
      <c r="C93" s="14" t="s">
        <v>213</v>
      </c>
      <c r="D93" s="14" t="s">
        <v>214</v>
      </c>
      <c r="E93" s="14" t="s">
        <v>106</v>
      </c>
      <c r="F93" s="14">
        <v>1</v>
      </c>
      <c r="G93" s="16">
        <v>60</v>
      </c>
      <c r="H93" s="16" t="s">
        <v>18</v>
      </c>
      <c r="I93" s="45"/>
      <c r="J93" s="65">
        <f t="shared" si="3"/>
        <v>0</v>
      </c>
      <c r="K93" s="67"/>
    </row>
    <row r="94" customHeight="1" spans="1:11">
      <c r="A94" s="25"/>
      <c r="B94" s="43"/>
      <c r="C94" s="14" t="s">
        <v>215</v>
      </c>
      <c r="D94" s="14" t="s">
        <v>216</v>
      </c>
      <c r="E94" s="14" t="s">
        <v>178</v>
      </c>
      <c r="F94" s="14">
        <v>1</v>
      </c>
      <c r="G94" s="33">
        <v>75</v>
      </c>
      <c r="H94" s="33" t="s">
        <v>25</v>
      </c>
      <c r="I94" s="33"/>
      <c r="J94" s="52">
        <f t="shared" si="3"/>
        <v>0</v>
      </c>
      <c r="K94" s="67"/>
    </row>
    <row r="95" customHeight="1" spans="1:11">
      <c r="A95" s="25"/>
      <c r="B95" s="43"/>
      <c r="C95" s="14" t="s">
        <v>217</v>
      </c>
      <c r="D95" s="14" t="s">
        <v>180</v>
      </c>
      <c r="E95" s="14" t="s">
        <v>181</v>
      </c>
      <c r="F95" s="14">
        <v>1</v>
      </c>
      <c r="G95" s="33">
        <v>1</v>
      </c>
      <c r="H95" s="33" t="s">
        <v>25</v>
      </c>
      <c r="I95" s="33"/>
      <c r="J95" s="52">
        <f t="shared" si="3"/>
        <v>0</v>
      </c>
      <c r="K95" s="67"/>
    </row>
    <row r="96" customHeight="1" spans="1:11">
      <c r="A96" s="25"/>
      <c r="B96" s="43"/>
      <c r="C96" s="14" t="s">
        <v>218</v>
      </c>
      <c r="D96" s="14" t="s">
        <v>183</v>
      </c>
      <c r="E96" s="14" t="s">
        <v>116</v>
      </c>
      <c r="F96" s="14">
        <v>1</v>
      </c>
      <c r="G96" s="16">
        <v>1</v>
      </c>
      <c r="H96" s="16" t="s">
        <v>75</v>
      </c>
      <c r="I96" s="16"/>
      <c r="J96" s="52">
        <f t="shared" si="3"/>
        <v>0</v>
      </c>
      <c r="K96" s="67"/>
    </row>
    <row r="97" customHeight="1" spans="1:11">
      <c r="A97" s="25"/>
      <c r="B97" s="43"/>
      <c r="C97" s="14" t="s">
        <v>219</v>
      </c>
      <c r="D97" s="14" t="s">
        <v>212</v>
      </c>
      <c r="E97" s="14" t="s">
        <v>119</v>
      </c>
      <c r="F97" s="14">
        <v>1</v>
      </c>
      <c r="G97" s="16">
        <v>1</v>
      </c>
      <c r="H97" s="16" t="s">
        <v>75</v>
      </c>
      <c r="I97" s="16"/>
      <c r="J97" s="52">
        <f t="shared" si="3"/>
        <v>0</v>
      </c>
      <c r="K97" s="67"/>
    </row>
    <row r="98" customHeight="1" spans="1:11">
      <c r="A98" s="25"/>
      <c r="B98" s="43"/>
      <c r="C98" s="14" t="s">
        <v>220</v>
      </c>
      <c r="D98" s="14" t="s">
        <v>212</v>
      </c>
      <c r="E98" s="14"/>
      <c r="F98" s="14">
        <v>1</v>
      </c>
      <c r="G98" s="16">
        <v>1</v>
      </c>
      <c r="H98" s="16" t="s">
        <v>75</v>
      </c>
      <c r="I98" s="16"/>
      <c r="J98" s="52">
        <f t="shared" si="3"/>
        <v>0</v>
      </c>
      <c r="K98" s="67"/>
    </row>
    <row r="99" customHeight="1" spans="1:11">
      <c r="A99" s="25"/>
      <c r="B99" s="43"/>
      <c r="C99" s="14" t="s">
        <v>221</v>
      </c>
      <c r="D99" s="14" t="s">
        <v>212</v>
      </c>
      <c r="E99" s="14"/>
      <c r="F99" s="14">
        <v>3</v>
      </c>
      <c r="G99" s="16">
        <v>1</v>
      </c>
      <c r="H99" s="16" t="s">
        <v>75</v>
      </c>
      <c r="I99" s="16"/>
      <c r="J99" s="52">
        <f t="shared" si="3"/>
        <v>0</v>
      </c>
      <c r="K99" s="67"/>
    </row>
    <row r="100" customHeight="1" spans="1:11">
      <c r="A100" s="25"/>
      <c r="B100" s="43"/>
      <c r="C100" s="14" t="s">
        <v>222</v>
      </c>
      <c r="D100" s="14" t="s">
        <v>212</v>
      </c>
      <c r="E100" s="14"/>
      <c r="F100" s="14">
        <v>1</v>
      </c>
      <c r="G100" s="16">
        <v>1</v>
      </c>
      <c r="H100" s="16" t="s">
        <v>75</v>
      </c>
      <c r="I100" s="16"/>
      <c r="J100" s="52">
        <f t="shared" si="3"/>
        <v>0</v>
      </c>
      <c r="K100" s="67"/>
    </row>
    <row r="101" customHeight="1" spans="1:11">
      <c r="A101" s="25"/>
      <c r="B101" s="43"/>
      <c r="C101" s="14" t="s">
        <v>223</v>
      </c>
      <c r="D101" s="14" t="s">
        <v>128</v>
      </c>
      <c r="E101" s="14" t="s">
        <v>125</v>
      </c>
      <c r="F101" s="16">
        <v>28</v>
      </c>
      <c r="G101" s="16">
        <v>1</v>
      </c>
      <c r="H101" s="16" t="s">
        <v>126</v>
      </c>
      <c r="I101" s="16"/>
      <c r="J101" s="52">
        <f t="shared" ref="J101:J146" si="4">F101*G101*I101</f>
        <v>0</v>
      </c>
      <c r="K101" s="67"/>
    </row>
    <row r="102" customHeight="1" spans="1:11">
      <c r="A102" s="25"/>
      <c r="B102" s="43"/>
      <c r="C102" s="14" t="s">
        <v>224</v>
      </c>
      <c r="D102" s="14" t="s">
        <v>212</v>
      </c>
      <c r="E102" s="14" t="s">
        <v>130</v>
      </c>
      <c r="F102" s="16">
        <v>8</v>
      </c>
      <c r="G102" s="16">
        <v>1</v>
      </c>
      <c r="H102" s="16" t="s">
        <v>131</v>
      </c>
      <c r="I102" s="16"/>
      <c r="J102" s="52">
        <f t="shared" si="4"/>
        <v>0</v>
      </c>
      <c r="K102" s="67"/>
    </row>
    <row r="103" customHeight="1" spans="1:11">
      <c r="A103" s="25"/>
      <c r="B103" s="43"/>
      <c r="C103" s="14" t="s">
        <v>225</v>
      </c>
      <c r="D103" s="14" t="s">
        <v>212</v>
      </c>
      <c r="E103" s="14" t="s">
        <v>134</v>
      </c>
      <c r="F103" s="16">
        <v>2</v>
      </c>
      <c r="G103" s="16">
        <v>1</v>
      </c>
      <c r="H103" s="16" t="s">
        <v>131</v>
      </c>
      <c r="I103" s="16"/>
      <c r="J103" s="52">
        <f t="shared" si="4"/>
        <v>0</v>
      </c>
      <c r="K103" s="67"/>
    </row>
    <row r="104" customHeight="1" spans="1:11">
      <c r="A104" s="25"/>
      <c r="B104" s="43"/>
      <c r="C104" s="14" t="s">
        <v>226</v>
      </c>
      <c r="D104" s="14" t="s">
        <v>212</v>
      </c>
      <c r="E104" s="14" t="s">
        <v>137</v>
      </c>
      <c r="F104" s="16">
        <v>12</v>
      </c>
      <c r="G104" s="16">
        <v>1</v>
      </c>
      <c r="H104" s="16" t="s">
        <v>131</v>
      </c>
      <c r="I104" s="16"/>
      <c r="J104" s="52">
        <f t="shared" si="4"/>
        <v>0</v>
      </c>
      <c r="K104" s="67"/>
    </row>
    <row r="105" customHeight="1" spans="1:11">
      <c r="A105" s="25"/>
      <c r="B105" s="43"/>
      <c r="C105" s="14" t="s">
        <v>227</v>
      </c>
      <c r="D105" s="14"/>
      <c r="E105" s="14" t="s">
        <v>139</v>
      </c>
      <c r="F105" s="16">
        <v>12</v>
      </c>
      <c r="G105" s="16">
        <v>1</v>
      </c>
      <c r="H105" s="16" t="s">
        <v>131</v>
      </c>
      <c r="I105" s="16"/>
      <c r="J105" s="52">
        <f t="shared" si="4"/>
        <v>0</v>
      </c>
      <c r="K105" s="67"/>
    </row>
    <row r="106" customHeight="1" spans="1:11">
      <c r="A106" s="25"/>
      <c r="B106" s="43"/>
      <c r="C106" s="14" t="s">
        <v>228</v>
      </c>
      <c r="D106" s="14" t="s">
        <v>141</v>
      </c>
      <c r="E106" s="14" t="s">
        <v>130</v>
      </c>
      <c r="F106" s="16">
        <v>6</v>
      </c>
      <c r="G106" s="16">
        <v>1</v>
      </c>
      <c r="H106" s="16" t="s">
        <v>131</v>
      </c>
      <c r="I106" s="16"/>
      <c r="J106" s="52">
        <f t="shared" si="4"/>
        <v>0</v>
      </c>
      <c r="K106" s="67"/>
    </row>
    <row r="107" customHeight="1" spans="1:11">
      <c r="A107" s="25"/>
      <c r="B107" s="43"/>
      <c r="C107" s="14" t="s">
        <v>229</v>
      </c>
      <c r="D107" s="14" t="s">
        <v>195</v>
      </c>
      <c r="E107" s="14"/>
      <c r="F107" s="16">
        <v>1</v>
      </c>
      <c r="G107" s="16">
        <v>1</v>
      </c>
      <c r="H107" s="16" t="s">
        <v>75</v>
      </c>
      <c r="I107" s="16"/>
      <c r="J107" s="52">
        <f t="shared" si="4"/>
        <v>0</v>
      </c>
      <c r="K107" s="67"/>
    </row>
    <row r="108" customHeight="1" spans="1:11">
      <c r="A108" s="25"/>
      <c r="B108" s="43"/>
      <c r="C108" s="14" t="s">
        <v>230</v>
      </c>
      <c r="D108" s="14" t="s">
        <v>197</v>
      </c>
      <c r="E108" s="14"/>
      <c r="F108" s="16">
        <v>6</v>
      </c>
      <c r="G108" s="16">
        <v>1</v>
      </c>
      <c r="H108" s="16" t="s">
        <v>75</v>
      </c>
      <c r="I108" s="16"/>
      <c r="J108" s="52">
        <f t="shared" si="4"/>
        <v>0</v>
      </c>
      <c r="K108" s="67"/>
    </row>
    <row r="109" customHeight="1" spans="1:11">
      <c r="A109" s="25"/>
      <c r="B109" s="43"/>
      <c r="C109" s="14" t="s">
        <v>231</v>
      </c>
      <c r="D109" s="14" t="s">
        <v>147</v>
      </c>
      <c r="E109" s="14" t="s">
        <v>148</v>
      </c>
      <c r="F109" s="16">
        <v>2</v>
      </c>
      <c r="G109" s="16">
        <v>1</v>
      </c>
      <c r="H109" s="16" t="s">
        <v>149</v>
      </c>
      <c r="I109" s="16"/>
      <c r="J109" s="52">
        <f t="shared" si="4"/>
        <v>0</v>
      </c>
      <c r="K109" s="67"/>
    </row>
    <row r="110" customHeight="1" spans="1:11">
      <c r="A110" s="25"/>
      <c r="B110" s="43"/>
      <c r="C110" s="14" t="s">
        <v>232</v>
      </c>
      <c r="D110" s="14"/>
      <c r="E110" s="14"/>
      <c r="F110" s="16">
        <v>4</v>
      </c>
      <c r="G110" s="16">
        <v>1</v>
      </c>
      <c r="H110" s="16" t="s">
        <v>149</v>
      </c>
      <c r="I110" s="16"/>
      <c r="J110" s="52">
        <f t="shared" si="4"/>
        <v>0</v>
      </c>
      <c r="K110" s="67"/>
    </row>
    <row r="111" customHeight="1" spans="1:11">
      <c r="A111" s="25"/>
      <c r="B111" s="43"/>
      <c r="C111" s="14" t="s">
        <v>233</v>
      </c>
      <c r="D111" s="14"/>
      <c r="E111" s="14"/>
      <c r="F111" s="16">
        <v>1</v>
      </c>
      <c r="G111" s="16">
        <v>1</v>
      </c>
      <c r="H111" s="16" t="s">
        <v>75</v>
      </c>
      <c r="I111" s="16"/>
      <c r="J111" s="52">
        <f t="shared" si="4"/>
        <v>0</v>
      </c>
      <c r="K111" s="67"/>
    </row>
    <row r="112" customHeight="1" spans="1:11">
      <c r="A112" s="25"/>
      <c r="B112" s="43"/>
      <c r="C112" s="14" t="s">
        <v>234</v>
      </c>
      <c r="D112" s="14"/>
      <c r="E112" s="14" t="s">
        <v>202</v>
      </c>
      <c r="F112" s="16">
        <v>1</v>
      </c>
      <c r="G112" s="16">
        <v>1</v>
      </c>
      <c r="H112" s="16" t="s">
        <v>22</v>
      </c>
      <c r="I112" s="16"/>
      <c r="J112" s="52">
        <f t="shared" si="4"/>
        <v>0</v>
      </c>
      <c r="K112" s="67"/>
    </row>
    <row r="113" ht="21" customHeight="1" spans="1:11">
      <c r="A113" s="25"/>
      <c r="B113" s="43"/>
      <c r="C113" s="14" t="s">
        <v>235</v>
      </c>
      <c r="D113" s="14"/>
      <c r="E113" s="14"/>
      <c r="F113" s="16">
        <v>2</v>
      </c>
      <c r="G113" s="16">
        <v>1</v>
      </c>
      <c r="H113" s="16" t="s">
        <v>22</v>
      </c>
      <c r="I113" s="16"/>
      <c r="J113" s="52">
        <f t="shared" si="4"/>
        <v>0</v>
      </c>
      <c r="K113" s="67"/>
    </row>
    <row r="114" customHeight="1" spans="1:11">
      <c r="A114" s="25"/>
      <c r="B114" s="43"/>
      <c r="C114" s="14" t="s">
        <v>236</v>
      </c>
      <c r="D114" s="14"/>
      <c r="E114" s="14" t="s">
        <v>157</v>
      </c>
      <c r="F114" s="16">
        <v>8</v>
      </c>
      <c r="G114" s="16">
        <v>1</v>
      </c>
      <c r="H114" s="16" t="s">
        <v>149</v>
      </c>
      <c r="I114" s="16"/>
      <c r="J114" s="52">
        <f t="shared" si="4"/>
        <v>0</v>
      </c>
      <c r="K114" s="67"/>
    </row>
    <row r="115" customHeight="1" spans="1:11">
      <c r="A115" s="25"/>
      <c r="B115" s="43"/>
      <c r="C115" s="14" t="s">
        <v>237</v>
      </c>
      <c r="D115" s="14"/>
      <c r="E115" s="14"/>
      <c r="F115" s="16">
        <v>8</v>
      </c>
      <c r="G115" s="16">
        <v>1</v>
      </c>
      <c r="H115" s="16" t="s">
        <v>22</v>
      </c>
      <c r="I115" s="16"/>
      <c r="J115" s="52">
        <f t="shared" si="4"/>
        <v>0</v>
      </c>
      <c r="K115" s="67"/>
    </row>
    <row r="116" customHeight="1" spans="1:11">
      <c r="A116" s="25"/>
      <c r="B116" s="43"/>
      <c r="C116" s="14" t="s">
        <v>238</v>
      </c>
      <c r="D116" s="14"/>
      <c r="E116" s="14" t="s">
        <v>160</v>
      </c>
      <c r="F116" s="16">
        <v>2</v>
      </c>
      <c r="G116" s="16">
        <v>1</v>
      </c>
      <c r="H116" s="16" t="s">
        <v>161</v>
      </c>
      <c r="I116" s="16"/>
      <c r="J116" s="52">
        <f t="shared" si="4"/>
        <v>0</v>
      </c>
      <c r="K116" s="67"/>
    </row>
    <row r="117" customHeight="1" spans="1:11">
      <c r="A117" s="25"/>
      <c r="B117" s="43"/>
      <c r="C117" s="14" t="s">
        <v>239</v>
      </c>
      <c r="D117" s="14"/>
      <c r="E117" s="14" t="s">
        <v>208</v>
      </c>
      <c r="F117" s="16">
        <v>1</v>
      </c>
      <c r="G117" s="16">
        <v>1</v>
      </c>
      <c r="H117" s="16" t="s">
        <v>75</v>
      </c>
      <c r="I117" s="16"/>
      <c r="J117" s="52">
        <f t="shared" si="4"/>
        <v>0</v>
      </c>
      <c r="K117" s="67"/>
    </row>
    <row r="118" ht="43" customHeight="1" spans="1:11">
      <c r="A118" s="25"/>
      <c r="B118" s="43"/>
      <c r="C118" s="14" t="s">
        <v>240</v>
      </c>
      <c r="D118" s="33"/>
      <c r="E118" s="33" t="s">
        <v>168</v>
      </c>
      <c r="F118" s="16">
        <v>8</v>
      </c>
      <c r="G118" s="16">
        <v>1</v>
      </c>
      <c r="H118" s="16" t="s">
        <v>22</v>
      </c>
      <c r="I118" s="16"/>
      <c r="J118" s="52">
        <f t="shared" si="4"/>
        <v>0</v>
      </c>
      <c r="K118" s="67"/>
    </row>
    <row r="119" customHeight="1" spans="1:11">
      <c r="A119" s="25"/>
      <c r="B119" s="43"/>
      <c r="C119" s="13" t="s">
        <v>241</v>
      </c>
      <c r="D119" s="13" t="s">
        <v>170</v>
      </c>
      <c r="E119" s="33" t="s">
        <v>171</v>
      </c>
      <c r="F119" s="27">
        <v>7</v>
      </c>
      <c r="G119" s="27">
        <v>1</v>
      </c>
      <c r="H119" s="27" t="s">
        <v>22</v>
      </c>
      <c r="I119" s="27"/>
      <c r="J119" s="52">
        <f t="shared" si="4"/>
        <v>0</v>
      </c>
      <c r="K119" s="67"/>
    </row>
    <row r="120" customHeight="1" spans="1:11">
      <c r="A120" s="35" t="s">
        <v>242</v>
      </c>
      <c r="B120" s="42" t="s">
        <v>243</v>
      </c>
      <c r="C120" s="14" t="s">
        <v>244</v>
      </c>
      <c r="D120" s="14" t="s">
        <v>175</v>
      </c>
      <c r="E120" s="14" t="s">
        <v>106</v>
      </c>
      <c r="F120" s="14">
        <v>1</v>
      </c>
      <c r="G120" s="16">
        <v>72</v>
      </c>
      <c r="H120" s="16" t="s">
        <v>18</v>
      </c>
      <c r="I120" s="45"/>
      <c r="J120" s="65">
        <f t="shared" si="4"/>
        <v>0</v>
      </c>
      <c r="K120" s="61"/>
    </row>
    <row r="121" customHeight="1" spans="1:11">
      <c r="A121" s="25"/>
      <c r="B121" s="43"/>
      <c r="C121" s="14" t="s">
        <v>245</v>
      </c>
      <c r="D121" s="14" t="s">
        <v>177</v>
      </c>
      <c r="E121" s="14" t="s">
        <v>178</v>
      </c>
      <c r="F121" s="14">
        <v>1</v>
      </c>
      <c r="G121" s="33">
        <v>90</v>
      </c>
      <c r="H121" s="16" t="s">
        <v>18</v>
      </c>
      <c r="I121" s="33"/>
      <c r="J121" s="66">
        <f t="shared" si="4"/>
        <v>0</v>
      </c>
      <c r="K121" s="61"/>
    </row>
    <row r="122" customHeight="1" spans="1:11">
      <c r="A122" s="25"/>
      <c r="B122" s="43"/>
      <c r="C122" s="14" t="s">
        <v>246</v>
      </c>
      <c r="D122" s="14" t="s">
        <v>180</v>
      </c>
      <c r="E122" s="14" t="s">
        <v>181</v>
      </c>
      <c r="F122" s="14">
        <v>1</v>
      </c>
      <c r="G122" s="33">
        <v>1</v>
      </c>
      <c r="H122" s="33" t="s">
        <v>25</v>
      </c>
      <c r="I122" s="33"/>
      <c r="J122" s="52">
        <f t="shared" si="4"/>
        <v>0</v>
      </c>
      <c r="K122" s="61"/>
    </row>
    <row r="123" customHeight="1" spans="1:11">
      <c r="A123" s="25"/>
      <c r="B123" s="43"/>
      <c r="C123" s="14" t="s">
        <v>247</v>
      </c>
      <c r="D123" s="14" t="s">
        <v>183</v>
      </c>
      <c r="E123" s="14" t="s">
        <v>116</v>
      </c>
      <c r="F123" s="14">
        <v>1</v>
      </c>
      <c r="G123" s="16">
        <v>1</v>
      </c>
      <c r="H123" s="16" t="s">
        <v>75</v>
      </c>
      <c r="I123" s="16"/>
      <c r="J123" s="52">
        <f t="shared" si="4"/>
        <v>0</v>
      </c>
      <c r="K123" s="61"/>
    </row>
    <row r="124" customHeight="1" spans="1:11">
      <c r="A124" s="25"/>
      <c r="B124" s="43"/>
      <c r="C124" s="14" t="s">
        <v>248</v>
      </c>
      <c r="D124" s="14" t="s">
        <v>243</v>
      </c>
      <c r="E124" s="14" t="s">
        <v>119</v>
      </c>
      <c r="F124" s="14">
        <v>1</v>
      </c>
      <c r="G124" s="16">
        <v>1</v>
      </c>
      <c r="H124" s="16" t="s">
        <v>75</v>
      </c>
      <c r="I124" s="16"/>
      <c r="J124" s="52">
        <f t="shared" si="4"/>
        <v>0</v>
      </c>
      <c r="K124" s="61"/>
    </row>
    <row r="125" customHeight="1" spans="1:11">
      <c r="A125" s="25"/>
      <c r="B125" s="43"/>
      <c r="C125" s="14" t="s">
        <v>249</v>
      </c>
      <c r="D125" s="14" t="s">
        <v>243</v>
      </c>
      <c r="E125" s="14"/>
      <c r="F125" s="14">
        <v>1</v>
      </c>
      <c r="G125" s="16">
        <v>1</v>
      </c>
      <c r="H125" s="16" t="s">
        <v>75</v>
      </c>
      <c r="I125" s="16"/>
      <c r="J125" s="52">
        <f t="shared" si="4"/>
        <v>0</v>
      </c>
      <c r="K125" s="61"/>
    </row>
    <row r="126" ht="46" customHeight="1" spans="1:11">
      <c r="A126" s="25"/>
      <c r="B126" s="43"/>
      <c r="C126" s="14" t="s">
        <v>250</v>
      </c>
      <c r="D126" s="14" t="s">
        <v>243</v>
      </c>
      <c r="E126" s="14"/>
      <c r="F126" s="14">
        <v>3</v>
      </c>
      <c r="G126" s="16">
        <v>1</v>
      </c>
      <c r="H126" s="16" t="s">
        <v>75</v>
      </c>
      <c r="I126" s="16"/>
      <c r="J126" s="52">
        <f t="shared" si="4"/>
        <v>0</v>
      </c>
      <c r="K126" s="61"/>
    </row>
    <row r="127" customHeight="1" spans="1:11">
      <c r="A127" s="25"/>
      <c r="B127" s="43"/>
      <c r="C127" s="14" t="s">
        <v>251</v>
      </c>
      <c r="D127" s="14" t="s">
        <v>243</v>
      </c>
      <c r="E127" s="14"/>
      <c r="F127" s="14">
        <v>1</v>
      </c>
      <c r="G127" s="16">
        <v>1</v>
      </c>
      <c r="H127" s="16" t="s">
        <v>75</v>
      </c>
      <c r="I127" s="16"/>
      <c r="J127" s="52">
        <f t="shared" si="4"/>
        <v>0</v>
      </c>
      <c r="K127" s="61"/>
    </row>
    <row r="128" customHeight="1" spans="1:11">
      <c r="A128" s="25"/>
      <c r="B128" s="43"/>
      <c r="C128" s="14" t="s">
        <v>252</v>
      </c>
      <c r="D128" s="14" t="s">
        <v>128</v>
      </c>
      <c r="E128" s="14" t="s">
        <v>125</v>
      </c>
      <c r="F128" s="16">
        <v>28</v>
      </c>
      <c r="G128" s="16">
        <v>1</v>
      </c>
      <c r="H128" s="16" t="s">
        <v>126</v>
      </c>
      <c r="I128" s="16"/>
      <c r="J128" s="52">
        <f t="shared" si="4"/>
        <v>0</v>
      </c>
      <c r="K128" s="61"/>
    </row>
    <row r="129" customHeight="1" spans="1:11">
      <c r="A129" s="25"/>
      <c r="B129" s="43"/>
      <c r="C129" s="14" t="s">
        <v>253</v>
      </c>
      <c r="D129" s="14" t="s">
        <v>243</v>
      </c>
      <c r="E129" s="14" t="s">
        <v>130</v>
      </c>
      <c r="F129" s="16">
        <v>8</v>
      </c>
      <c r="G129" s="16">
        <v>1</v>
      </c>
      <c r="H129" s="16" t="s">
        <v>131</v>
      </c>
      <c r="I129" s="16"/>
      <c r="J129" s="52">
        <f t="shared" si="4"/>
        <v>0</v>
      </c>
      <c r="K129" s="61"/>
    </row>
    <row r="130" customHeight="1" spans="1:11">
      <c r="A130" s="25"/>
      <c r="B130" s="43"/>
      <c r="C130" s="14" t="s">
        <v>254</v>
      </c>
      <c r="D130" s="14" t="s">
        <v>243</v>
      </c>
      <c r="E130" s="14" t="s">
        <v>134</v>
      </c>
      <c r="F130" s="16">
        <v>2</v>
      </c>
      <c r="G130" s="16">
        <v>1</v>
      </c>
      <c r="H130" s="16" t="s">
        <v>131</v>
      </c>
      <c r="I130" s="16"/>
      <c r="J130" s="52">
        <f t="shared" si="4"/>
        <v>0</v>
      </c>
      <c r="K130" s="61"/>
    </row>
    <row r="131" ht="42" customHeight="1" spans="1:11">
      <c r="A131" s="25"/>
      <c r="B131" s="43"/>
      <c r="C131" s="14" t="s">
        <v>255</v>
      </c>
      <c r="D131" s="14" t="s">
        <v>243</v>
      </c>
      <c r="E131" s="14" t="s">
        <v>137</v>
      </c>
      <c r="F131" s="16">
        <v>12</v>
      </c>
      <c r="G131" s="16">
        <v>1</v>
      </c>
      <c r="H131" s="16" t="s">
        <v>131</v>
      </c>
      <c r="I131" s="16"/>
      <c r="J131" s="52">
        <f t="shared" si="4"/>
        <v>0</v>
      </c>
      <c r="K131" s="61"/>
    </row>
    <row r="132" customHeight="1" spans="1:11">
      <c r="A132" s="25"/>
      <c r="B132" s="43"/>
      <c r="C132" s="14" t="s">
        <v>256</v>
      </c>
      <c r="D132" s="14"/>
      <c r="E132" s="14" t="s">
        <v>139</v>
      </c>
      <c r="F132" s="16">
        <v>12</v>
      </c>
      <c r="G132" s="16">
        <v>1</v>
      </c>
      <c r="H132" s="16" t="s">
        <v>131</v>
      </c>
      <c r="I132" s="16"/>
      <c r="J132" s="52">
        <f t="shared" si="4"/>
        <v>0</v>
      </c>
      <c r="K132" s="61"/>
    </row>
    <row r="133" customHeight="1" spans="1:11">
      <c r="A133" s="25"/>
      <c r="B133" s="43"/>
      <c r="C133" s="14" t="s">
        <v>257</v>
      </c>
      <c r="D133" s="14" t="s">
        <v>141</v>
      </c>
      <c r="E133" s="14" t="s">
        <v>130</v>
      </c>
      <c r="F133" s="16">
        <v>6</v>
      </c>
      <c r="G133" s="16">
        <v>1</v>
      </c>
      <c r="H133" s="16" t="s">
        <v>131</v>
      </c>
      <c r="I133" s="16"/>
      <c r="J133" s="52">
        <f t="shared" si="4"/>
        <v>0</v>
      </c>
      <c r="K133" s="61"/>
    </row>
    <row r="134" customHeight="1" spans="1:11">
      <c r="A134" s="25"/>
      <c r="B134" s="43"/>
      <c r="C134" s="14" t="s">
        <v>258</v>
      </c>
      <c r="D134" s="14" t="s">
        <v>195</v>
      </c>
      <c r="E134" s="14"/>
      <c r="F134" s="16">
        <v>1</v>
      </c>
      <c r="G134" s="16">
        <v>1</v>
      </c>
      <c r="H134" s="16" t="s">
        <v>75</v>
      </c>
      <c r="I134" s="16"/>
      <c r="J134" s="52">
        <f t="shared" si="4"/>
        <v>0</v>
      </c>
      <c r="K134" s="61"/>
    </row>
    <row r="135" customHeight="1" spans="1:11">
      <c r="A135" s="25"/>
      <c r="B135" s="43"/>
      <c r="C135" s="14" t="s">
        <v>259</v>
      </c>
      <c r="D135" s="14" t="s">
        <v>197</v>
      </c>
      <c r="E135" s="14"/>
      <c r="F135" s="16">
        <v>6</v>
      </c>
      <c r="G135" s="16">
        <v>1</v>
      </c>
      <c r="H135" s="16" t="s">
        <v>75</v>
      </c>
      <c r="I135" s="16"/>
      <c r="J135" s="52">
        <f t="shared" si="4"/>
        <v>0</v>
      </c>
      <c r="K135" s="61"/>
    </row>
    <row r="136" ht="83" customHeight="1" spans="1:11">
      <c r="A136" s="25"/>
      <c r="B136" s="43"/>
      <c r="C136" s="14" t="s">
        <v>260</v>
      </c>
      <c r="D136" s="14" t="s">
        <v>147</v>
      </c>
      <c r="E136" s="14" t="s">
        <v>148</v>
      </c>
      <c r="F136" s="16">
        <v>2</v>
      </c>
      <c r="G136" s="16">
        <v>1</v>
      </c>
      <c r="H136" s="16" t="s">
        <v>149</v>
      </c>
      <c r="I136" s="16"/>
      <c r="J136" s="52">
        <f t="shared" si="4"/>
        <v>0</v>
      </c>
      <c r="K136" s="61"/>
    </row>
    <row r="137" customHeight="1" spans="1:11">
      <c r="A137" s="25"/>
      <c r="B137" s="43"/>
      <c r="C137" s="14" t="s">
        <v>261</v>
      </c>
      <c r="D137" s="14"/>
      <c r="E137" s="14"/>
      <c r="F137" s="16">
        <v>4</v>
      </c>
      <c r="G137" s="16">
        <v>1</v>
      </c>
      <c r="H137" s="16" t="s">
        <v>149</v>
      </c>
      <c r="I137" s="16"/>
      <c r="J137" s="52">
        <f t="shared" si="4"/>
        <v>0</v>
      </c>
      <c r="K137" s="61"/>
    </row>
    <row r="138" customHeight="1" spans="1:11">
      <c r="A138" s="25"/>
      <c r="B138" s="43"/>
      <c r="C138" s="14" t="s">
        <v>262</v>
      </c>
      <c r="D138" s="14"/>
      <c r="E138" s="14"/>
      <c r="F138" s="16">
        <v>1</v>
      </c>
      <c r="G138" s="16">
        <v>1</v>
      </c>
      <c r="H138" s="16" t="s">
        <v>75</v>
      </c>
      <c r="I138" s="16"/>
      <c r="J138" s="52">
        <f t="shared" si="4"/>
        <v>0</v>
      </c>
      <c r="K138" s="61"/>
    </row>
    <row r="139" customHeight="1" spans="1:11">
      <c r="A139" s="25"/>
      <c r="B139" s="43"/>
      <c r="C139" s="14" t="s">
        <v>263</v>
      </c>
      <c r="D139" s="14"/>
      <c r="E139" s="14" t="s">
        <v>202</v>
      </c>
      <c r="F139" s="16">
        <v>1</v>
      </c>
      <c r="G139" s="16">
        <v>1</v>
      </c>
      <c r="H139" s="16" t="s">
        <v>22</v>
      </c>
      <c r="I139" s="16"/>
      <c r="J139" s="52">
        <f t="shared" si="4"/>
        <v>0</v>
      </c>
      <c r="K139" s="61"/>
    </row>
    <row r="140" customHeight="1" spans="1:11">
      <c r="A140" s="25"/>
      <c r="B140" s="43"/>
      <c r="C140" s="14" t="s">
        <v>264</v>
      </c>
      <c r="D140" s="14"/>
      <c r="E140" s="14"/>
      <c r="F140" s="16">
        <v>2</v>
      </c>
      <c r="G140" s="16">
        <v>1</v>
      </c>
      <c r="H140" s="16" t="s">
        <v>22</v>
      </c>
      <c r="I140" s="16"/>
      <c r="J140" s="52">
        <f t="shared" si="4"/>
        <v>0</v>
      </c>
      <c r="K140" s="61"/>
    </row>
    <row r="141" customHeight="1" spans="1:11">
      <c r="A141" s="25"/>
      <c r="B141" s="43"/>
      <c r="C141" s="14" t="s">
        <v>265</v>
      </c>
      <c r="D141" s="14"/>
      <c r="E141" s="14" t="s">
        <v>157</v>
      </c>
      <c r="F141" s="16">
        <v>8</v>
      </c>
      <c r="G141" s="16">
        <v>1</v>
      </c>
      <c r="H141" s="16" t="s">
        <v>149</v>
      </c>
      <c r="I141" s="16"/>
      <c r="J141" s="52">
        <f t="shared" si="4"/>
        <v>0</v>
      </c>
      <c r="K141" s="61"/>
    </row>
    <row r="142" customHeight="1" spans="1:11">
      <c r="A142" s="25"/>
      <c r="B142" s="43"/>
      <c r="C142" s="14" t="s">
        <v>266</v>
      </c>
      <c r="D142" s="14"/>
      <c r="E142" s="14"/>
      <c r="F142" s="16">
        <v>8</v>
      </c>
      <c r="G142" s="16">
        <v>1</v>
      </c>
      <c r="H142" s="16" t="s">
        <v>22</v>
      </c>
      <c r="I142" s="16"/>
      <c r="J142" s="52">
        <f t="shared" si="4"/>
        <v>0</v>
      </c>
      <c r="K142" s="61"/>
    </row>
    <row r="143" customHeight="1" spans="1:11">
      <c r="A143" s="25"/>
      <c r="B143" s="43"/>
      <c r="C143" s="14" t="s">
        <v>267</v>
      </c>
      <c r="D143" s="14"/>
      <c r="E143" s="14" t="s">
        <v>160</v>
      </c>
      <c r="F143" s="16">
        <v>2</v>
      </c>
      <c r="G143" s="16">
        <v>1</v>
      </c>
      <c r="H143" s="16" t="s">
        <v>161</v>
      </c>
      <c r="I143" s="16"/>
      <c r="J143" s="52">
        <f t="shared" si="4"/>
        <v>0</v>
      </c>
      <c r="K143" s="61"/>
    </row>
    <row r="144" customHeight="1" spans="1:11">
      <c r="A144" s="25"/>
      <c r="B144" s="43"/>
      <c r="C144" s="14" t="s">
        <v>268</v>
      </c>
      <c r="D144" s="14"/>
      <c r="E144" s="14" t="s">
        <v>208</v>
      </c>
      <c r="F144" s="16">
        <v>1</v>
      </c>
      <c r="G144" s="16">
        <v>1</v>
      </c>
      <c r="H144" s="16" t="s">
        <v>75</v>
      </c>
      <c r="I144" s="16"/>
      <c r="J144" s="52">
        <f t="shared" si="4"/>
        <v>0</v>
      </c>
      <c r="K144" s="61"/>
    </row>
    <row r="145" customHeight="1" spans="1:11">
      <c r="A145" s="25"/>
      <c r="B145" s="43"/>
      <c r="C145" s="14" t="s">
        <v>269</v>
      </c>
      <c r="D145" s="33"/>
      <c r="E145" s="33" t="s">
        <v>168</v>
      </c>
      <c r="F145" s="16">
        <v>8</v>
      </c>
      <c r="G145" s="16">
        <v>1</v>
      </c>
      <c r="H145" s="16" t="s">
        <v>22</v>
      </c>
      <c r="I145" s="16"/>
      <c r="J145" s="52">
        <f t="shared" si="4"/>
        <v>0</v>
      </c>
      <c r="K145" s="61"/>
    </row>
    <row r="146" customHeight="1" spans="1:11">
      <c r="A146" s="34"/>
      <c r="B146" s="64"/>
      <c r="C146" s="14" t="s">
        <v>270</v>
      </c>
      <c r="D146" s="14" t="s">
        <v>170</v>
      </c>
      <c r="E146" s="33" t="s">
        <v>171</v>
      </c>
      <c r="F146" s="16">
        <v>7</v>
      </c>
      <c r="G146" s="16">
        <v>1</v>
      </c>
      <c r="H146" s="16" t="s">
        <v>22</v>
      </c>
      <c r="I146" s="16"/>
      <c r="J146" s="52">
        <f t="shared" si="4"/>
        <v>0</v>
      </c>
      <c r="K146" s="61"/>
    </row>
    <row r="147" customHeight="1" spans="1:11">
      <c r="A147" s="68" t="s">
        <v>100</v>
      </c>
      <c r="B147" s="68"/>
      <c r="C147" s="68"/>
      <c r="D147" s="69"/>
      <c r="E147" s="68"/>
      <c r="F147" s="68"/>
      <c r="G147" s="68"/>
      <c r="H147" s="68"/>
      <c r="I147" s="68"/>
      <c r="J147" s="58">
        <f>SUM(J36:J119)</f>
        <v>0</v>
      </c>
      <c r="K147" s="67"/>
    </row>
    <row r="148" customHeight="1" spans="1:11">
      <c r="A148" s="8" t="s">
        <v>271</v>
      </c>
      <c r="B148" s="9"/>
      <c r="C148" s="9"/>
      <c r="D148" s="9"/>
      <c r="E148" s="10"/>
      <c r="F148" s="40"/>
      <c r="G148" s="41"/>
      <c r="H148" s="41"/>
      <c r="I148" s="41"/>
      <c r="J148" s="59"/>
      <c r="K148" s="60"/>
    </row>
    <row r="149" customHeight="1" spans="1:11">
      <c r="A149" s="35" t="s">
        <v>272</v>
      </c>
      <c r="B149" s="70" t="s">
        <v>273</v>
      </c>
      <c r="C149" s="33" t="s">
        <v>274</v>
      </c>
      <c r="D149" s="33" t="s">
        <v>275</v>
      </c>
      <c r="E149" s="33" t="s">
        <v>276</v>
      </c>
      <c r="F149" s="16">
        <v>12</v>
      </c>
      <c r="G149" s="16">
        <v>1</v>
      </c>
      <c r="H149" s="33" t="s">
        <v>277</v>
      </c>
      <c r="I149" s="33"/>
      <c r="J149" s="52">
        <f t="shared" ref="J149:J159" si="5">F149*G149*I149</f>
        <v>0</v>
      </c>
      <c r="K149" s="61"/>
    </row>
    <row r="150" customHeight="1" spans="1:11">
      <c r="A150" s="25"/>
      <c r="B150" s="43"/>
      <c r="C150" s="71" t="s">
        <v>278</v>
      </c>
      <c r="D150" s="14"/>
      <c r="E150" s="14"/>
      <c r="F150" s="16">
        <v>12</v>
      </c>
      <c r="G150" s="16">
        <v>1</v>
      </c>
      <c r="H150" s="16" t="s">
        <v>25</v>
      </c>
      <c r="I150" s="16"/>
      <c r="J150" s="52">
        <f t="shared" si="5"/>
        <v>0</v>
      </c>
      <c r="K150" s="61"/>
    </row>
    <row r="151" customHeight="1" spans="1:11">
      <c r="A151" s="25"/>
      <c r="B151" s="43"/>
      <c r="C151" s="71" t="s">
        <v>279</v>
      </c>
      <c r="D151" s="14"/>
      <c r="E151" s="14" t="s">
        <v>280</v>
      </c>
      <c r="F151" s="16">
        <v>12</v>
      </c>
      <c r="G151" s="16">
        <v>1</v>
      </c>
      <c r="H151" s="16" t="s">
        <v>277</v>
      </c>
      <c r="I151" s="16"/>
      <c r="J151" s="52">
        <f t="shared" si="5"/>
        <v>0</v>
      </c>
      <c r="K151" s="71"/>
    </row>
    <row r="152" customHeight="1" spans="1:11">
      <c r="A152" s="25"/>
      <c r="B152" s="43"/>
      <c r="C152" s="71" t="s">
        <v>281</v>
      </c>
      <c r="D152" s="14"/>
      <c r="E152" s="14" t="s">
        <v>282</v>
      </c>
      <c r="F152" s="16">
        <v>4</v>
      </c>
      <c r="G152" s="16">
        <v>1</v>
      </c>
      <c r="H152" s="16" t="s">
        <v>277</v>
      </c>
      <c r="I152" s="16"/>
      <c r="J152" s="52">
        <f t="shared" si="5"/>
        <v>0</v>
      </c>
      <c r="K152" s="71"/>
    </row>
    <row r="153" customHeight="1" spans="1:11">
      <c r="A153" s="25"/>
      <c r="B153" s="43"/>
      <c r="C153" s="33" t="s">
        <v>283</v>
      </c>
      <c r="D153" s="33"/>
      <c r="E153" s="33" t="s">
        <v>284</v>
      </c>
      <c r="F153" s="16">
        <v>1</v>
      </c>
      <c r="G153" s="16">
        <v>1</v>
      </c>
      <c r="H153" s="33" t="s">
        <v>277</v>
      </c>
      <c r="I153" s="33"/>
      <c r="J153" s="52">
        <f t="shared" si="5"/>
        <v>0</v>
      </c>
      <c r="K153" s="61"/>
    </row>
    <row r="154" customHeight="1" spans="1:11">
      <c r="A154" s="25"/>
      <c r="B154" s="43"/>
      <c r="C154" s="33" t="s">
        <v>285</v>
      </c>
      <c r="D154" s="33" t="s">
        <v>286</v>
      </c>
      <c r="E154" s="33"/>
      <c r="F154" s="16"/>
      <c r="G154" s="16">
        <v>1</v>
      </c>
      <c r="H154" s="33" t="s">
        <v>277</v>
      </c>
      <c r="I154" s="33"/>
      <c r="J154" s="52">
        <f t="shared" si="5"/>
        <v>0</v>
      </c>
      <c r="K154" s="61"/>
    </row>
    <row r="155" customHeight="1" spans="1:11">
      <c r="A155" s="25"/>
      <c r="B155" s="43"/>
      <c r="C155" s="33" t="s">
        <v>287</v>
      </c>
      <c r="D155" s="33" t="s">
        <v>288</v>
      </c>
      <c r="E155" s="33"/>
      <c r="F155" s="16"/>
      <c r="G155" s="16">
        <v>1</v>
      </c>
      <c r="H155" s="33" t="s">
        <v>277</v>
      </c>
      <c r="I155" s="33"/>
      <c r="J155" s="52">
        <f t="shared" si="5"/>
        <v>0</v>
      </c>
      <c r="K155" s="61"/>
    </row>
    <row r="156" customHeight="1" spans="1:11">
      <c r="A156" s="25"/>
      <c r="B156" s="43"/>
      <c r="C156" s="72" t="s">
        <v>289</v>
      </c>
      <c r="D156" s="33"/>
      <c r="E156" s="33"/>
      <c r="F156" s="16"/>
      <c r="G156" s="16">
        <v>1</v>
      </c>
      <c r="H156" s="33" t="s">
        <v>277</v>
      </c>
      <c r="I156" s="33"/>
      <c r="J156" s="52">
        <f t="shared" si="5"/>
        <v>0</v>
      </c>
      <c r="K156" s="67"/>
    </row>
    <row r="157" customHeight="1" spans="1:11">
      <c r="A157" s="35" t="s">
        <v>290</v>
      </c>
      <c r="B157" s="73" t="s">
        <v>291</v>
      </c>
      <c r="C157" s="33" t="s">
        <v>292</v>
      </c>
      <c r="D157" s="33"/>
      <c r="E157" s="33"/>
      <c r="F157" s="33"/>
      <c r="G157" s="16">
        <v>1</v>
      </c>
      <c r="H157" s="33" t="s">
        <v>293</v>
      </c>
      <c r="I157" s="33"/>
      <c r="J157" s="52">
        <f t="shared" si="5"/>
        <v>0</v>
      </c>
      <c r="K157" s="61"/>
    </row>
    <row r="158" customHeight="1" spans="1:11">
      <c r="A158" s="25"/>
      <c r="B158" s="70" t="s">
        <v>294</v>
      </c>
      <c r="C158" s="72" t="s">
        <v>295</v>
      </c>
      <c r="D158" s="72"/>
      <c r="E158" s="72"/>
      <c r="F158" s="27"/>
      <c r="G158" s="27">
        <v>1</v>
      </c>
      <c r="H158" s="72" t="s">
        <v>277</v>
      </c>
      <c r="I158" s="72"/>
      <c r="J158" s="55">
        <f t="shared" si="5"/>
        <v>0</v>
      </c>
      <c r="K158" s="80"/>
    </row>
    <row r="159" customHeight="1" spans="1:11">
      <c r="A159" s="12" t="s">
        <v>296</v>
      </c>
      <c r="B159" s="74" t="s">
        <v>297</v>
      </c>
      <c r="C159" s="75" t="s">
        <v>298</v>
      </c>
      <c r="D159" s="75" t="s">
        <v>299</v>
      </c>
      <c r="E159" s="75" t="s">
        <v>300</v>
      </c>
      <c r="F159" s="45">
        <v>1</v>
      </c>
      <c r="G159" s="45">
        <v>1</v>
      </c>
      <c r="H159" s="75" t="s">
        <v>25</v>
      </c>
      <c r="I159" s="75"/>
      <c r="J159" s="81">
        <f t="shared" si="5"/>
        <v>0</v>
      </c>
      <c r="K159" s="63"/>
    </row>
    <row r="160" customHeight="1" spans="1:11">
      <c r="A160" s="76" t="s">
        <v>100</v>
      </c>
      <c r="B160" s="77"/>
      <c r="C160" s="77"/>
      <c r="D160" s="78"/>
      <c r="E160" s="77"/>
      <c r="F160" s="77"/>
      <c r="G160" s="77"/>
      <c r="H160" s="77"/>
      <c r="I160" s="82"/>
      <c r="J160" s="58">
        <f>SUM(J149:J159)</f>
        <v>0</v>
      </c>
      <c r="K160" s="61"/>
    </row>
    <row r="161" customHeight="1" spans="1:11">
      <c r="A161" s="79" t="s">
        <v>301</v>
      </c>
      <c r="B161" s="78"/>
      <c r="C161" s="78"/>
      <c r="D161" s="78"/>
      <c r="E161" s="78"/>
      <c r="F161" s="78"/>
      <c r="G161" s="78"/>
      <c r="H161" s="78"/>
      <c r="I161" s="83"/>
      <c r="J161" s="58">
        <f>SUM(J34,J147,J160)</f>
        <v>0</v>
      </c>
      <c r="K161" s="84"/>
    </row>
    <row r="162" customHeight="1" spans="1:11">
      <c r="A162" s="79" t="s">
        <v>302</v>
      </c>
      <c r="B162" s="78"/>
      <c r="C162" s="78"/>
      <c r="D162" s="78"/>
      <c r="E162" s="78"/>
      <c r="F162" s="78"/>
      <c r="G162" s="78"/>
      <c r="H162" s="78"/>
      <c r="I162" s="83"/>
      <c r="J162" s="58">
        <f>SUM(J161*0.08)</f>
        <v>0</v>
      </c>
      <c r="K162" s="84"/>
    </row>
    <row r="163" customHeight="1" spans="1:11">
      <c r="A163" s="79" t="s">
        <v>303</v>
      </c>
      <c r="B163" s="78"/>
      <c r="C163" s="78"/>
      <c r="D163" s="78"/>
      <c r="E163" s="78"/>
      <c r="F163" s="78"/>
      <c r="G163" s="78"/>
      <c r="H163" s="78"/>
      <c r="I163" s="83"/>
      <c r="J163" s="58">
        <f>SUM(J161:J162)</f>
        <v>0</v>
      </c>
      <c r="K163" s="84"/>
    </row>
  </sheetData>
  <mergeCells count="31">
    <mergeCell ref="A1:K1"/>
    <mergeCell ref="A3:E3"/>
    <mergeCell ref="A34:I34"/>
    <mergeCell ref="A35:E35"/>
    <mergeCell ref="A147:I147"/>
    <mergeCell ref="A148:E148"/>
    <mergeCell ref="A160:I160"/>
    <mergeCell ref="A161:I161"/>
    <mergeCell ref="A162:I162"/>
    <mergeCell ref="A163:I163"/>
    <mergeCell ref="A4:A12"/>
    <mergeCell ref="A13:A18"/>
    <mergeCell ref="A19:A22"/>
    <mergeCell ref="A23:A33"/>
    <mergeCell ref="A36:A65"/>
    <mergeCell ref="A66:A92"/>
    <mergeCell ref="A93:A119"/>
    <mergeCell ref="A120:A146"/>
    <mergeCell ref="A149:A156"/>
    <mergeCell ref="A157:A158"/>
    <mergeCell ref="B4:B8"/>
    <mergeCell ref="B9:B12"/>
    <mergeCell ref="B13:B15"/>
    <mergeCell ref="B17:B18"/>
    <mergeCell ref="B19:B22"/>
    <mergeCell ref="B23:B33"/>
    <mergeCell ref="B36:B65"/>
    <mergeCell ref="B66:B92"/>
    <mergeCell ref="B93:B119"/>
    <mergeCell ref="B120:B146"/>
    <mergeCell ref="B149:B156"/>
  </mergeCells>
  <pageMargins left="0.708661417322835" right="0.708661417322835" top="0.748031496062992" bottom="0.748031496062992" header="0.31496062992126" footer="0.31496062992126"/>
  <pageSetup paperSize="9" scale="85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yan</cp:lastModifiedBy>
  <dcterms:created xsi:type="dcterms:W3CDTF">2023-06-02T19:07:00Z</dcterms:created>
  <dcterms:modified xsi:type="dcterms:W3CDTF">2023-07-17T07:18:08Z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1381D0BEC7E677800B85A36419BF98DA_43</vt:lpwstr>
  </property>
  <property fmtid="{D5CDD505-2E9C-101B-9397-08002B2CF9AE}" pid="3" name="KSOProductBuildVer">
    <vt:lpwstr>2052-11.8.2.9068</vt:lpwstr>
  </property>
</Properties>
</file>